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65" windowHeight="6795" tabRatio="621" activeTab="0"/>
  </bookViews>
  <sheets>
    <sheet name="mwc slalom" sheetId="1" r:id="rId1"/>
    <sheet name="notes-stats" sheetId="2" r:id="rId2"/>
    <sheet name="01 downriver" sheetId="3" r:id="rId3"/>
  </sheets>
  <definedNames>
    <definedName name="_xlnm.Print_Area" localSheetId="2">'01 downriver'!$A:$D</definedName>
    <definedName name="_xlnm.Print_Area" localSheetId="0">'mwc slalom'!$A:$L</definedName>
  </definedNames>
  <calcPr fullCalcOnLoad="1"/>
</workbook>
</file>

<file path=xl/sharedStrings.xml><?xml version="1.0" encoding="utf-8"?>
<sst xmlns="http://schemas.openxmlformats.org/spreadsheetml/2006/main" count="1341" uniqueCount="434">
  <si>
    <t>Notes:</t>
  </si>
  <si>
    <t xml:space="preserve">DNR - Did Not Run </t>
  </si>
  <si>
    <t>DNF - Did Not Finish</t>
  </si>
  <si>
    <t>Class:  C-1 Expert (Men)</t>
  </si>
  <si>
    <t>Run 1</t>
  </si>
  <si>
    <t>Run 2</t>
  </si>
  <si>
    <t>Place</t>
  </si>
  <si>
    <t>Hometown</t>
  </si>
  <si>
    <t>Time (sec)</t>
  </si>
  <si>
    <t>Penalty</t>
  </si>
  <si>
    <t>Score</t>
  </si>
  <si>
    <t>Kirkwood</t>
  </si>
  <si>
    <t>MO</t>
  </si>
  <si>
    <t>IL</t>
  </si>
  <si>
    <t>St. Louis</t>
  </si>
  <si>
    <t>Olson</t>
  </si>
  <si>
    <t>DNF</t>
  </si>
  <si>
    <t>Class:  K-1 Expert (Men)</t>
  </si>
  <si>
    <t>Dan</t>
  </si>
  <si>
    <t>Frisch</t>
  </si>
  <si>
    <t>Springfield</t>
  </si>
  <si>
    <t>Chuck</t>
  </si>
  <si>
    <t>McHenry</t>
  </si>
  <si>
    <t>Ironton</t>
  </si>
  <si>
    <t>Jerry</t>
  </si>
  <si>
    <t>Schafroth</t>
  </si>
  <si>
    <t>Perryville</t>
  </si>
  <si>
    <t>Marcus</t>
  </si>
  <si>
    <t>Wright</t>
  </si>
  <si>
    <t>Paul</t>
  </si>
  <si>
    <t>Kuthe</t>
  </si>
  <si>
    <t>John</t>
  </si>
  <si>
    <t>Michelle</t>
  </si>
  <si>
    <t>Jones</t>
  </si>
  <si>
    <t>Cape Girardeau</t>
  </si>
  <si>
    <t>Class:  C-2 Expert (Men)</t>
  </si>
  <si>
    <t>None in class</t>
  </si>
  <si>
    <t>Scores based on Best Run of two, with 0/5/50 scoring</t>
  </si>
  <si>
    <t>Racer</t>
  </si>
  <si>
    <t>Renee</t>
  </si>
  <si>
    <t>Simmons</t>
  </si>
  <si>
    <t>Columbia</t>
  </si>
  <si>
    <t>Cathy</t>
  </si>
  <si>
    <t>McCredie</t>
  </si>
  <si>
    <t>Chesterfield</t>
  </si>
  <si>
    <t>Class:  K-1 Plastic (Men)</t>
  </si>
  <si>
    <t>Foster</t>
  </si>
  <si>
    <t>Steve</t>
  </si>
  <si>
    <t>Schaefer</t>
  </si>
  <si>
    <t>Bill</t>
  </si>
  <si>
    <t>Byron</t>
  </si>
  <si>
    <t>House</t>
  </si>
  <si>
    <t>Class:  K-1 Novice (Men)</t>
  </si>
  <si>
    <t>Ian</t>
  </si>
  <si>
    <t>Smith</t>
  </si>
  <si>
    <t>Nevada</t>
  </si>
  <si>
    <t>Knobeloch</t>
  </si>
  <si>
    <t>Fairview Heights</t>
  </si>
  <si>
    <t>Stefan</t>
  </si>
  <si>
    <t>Jeff</t>
  </si>
  <si>
    <t>Barrow</t>
  </si>
  <si>
    <t>Scott</t>
  </si>
  <si>
    <t>Decked Boats</t>
  </si>
  <si>
    <t>St. Louis, MO</t>
  </si>
  <si>
    <t>Chuck McHenry</t>
  </si>
  <si>
    <t>Ironton, MO</t>
  </si>
  <si>
    <t>Paul Knobeloch</t>
  </si>
  <si>
    <t>Cathy McCredie</t>
  </si>
  <si>
    <t>John Stefan</t>
  </si>
  <si>
    <t>Open Boats</t>
  </si>
  <si>
    <t>Columbia, MO</t>
  </si>
  <si>
    <t>Scott Swafford</t>
  </si>
  <si>
    <t>Jeff Barrow</t>
  </si>
  <si>
    <t>INTERESTING RACE STATISTICS</t>
  </si>
  <si>
    <t>Total timed runs</t>
  </si>
  <si>
    <t>Sat AM</t>
  </si>
  <si>
    <t>Sat PM</t>
  </si>
  <si>
    <t>Sunday</t>
  </si>
  <si>
    <t>Speed</t>
  </si>
  <si>
    <t>for info contact:</t>
  </si>
  <si>
    <t>Jim Warren   (314) 727-2213</t>
  </si>
  <si>
    <t>Missouri Whitewater Association</t>
  </si>
  <si>
    <t>P.O. Box 3000, St. Louis, MO  63130</t>
  </si>
  <si>
    <t>james.a.warren@boeing.com</t>
  </si>
  <si>
    <t>Roselle</t>
  </si>
  <si>
    <t>Total slalom runs</t>
  </si>
  <si>
    <t>Total downriver runs</t>
  </si>
  <si>
    <t>Total racers:</t>
  </si>
  <si>
    <t>Accuracy</t>
  </si>
  <si>
    <t>Consistency</t>
  </si>
  <si>
    <t xml:space="preserve">   Most consistent 1st/2nd run, raw time:  </t>
  </si>
  <si>
    <t xml:space="preserve">   Most consistent 1st/2nd run with penalties:  </t>
  </si>
  <si>
    <t xml:space="preserve">   Fastest run, downriver</t>
  </si>
  <si>
    <t>or:</t>
  </si>
  <si>
    <t>Chris Matsuno   (314) 423-3719</t>
  </si>
  <si>
    <t>Time</t>
  </si>
  <si>
    <t>(min:sec)</t>
  </si>
  <si>
    <t>1</t>
  </si>
  <si>
    <t>2</t>
  </si>
  <si>
    <t>Dave Kovar</t>
  </si>
  <si>
    <t>3</t>
  </si>
  <si>
    <t>4</t>
  </si>
  <si>
    <t>Jerry Schafroth</t>
  </si>
  <si>
    <t>Perryville, MO</t>
  </si>
  <si>
    <t>5</t>
  </si>
  <si>
    <t>Fairview Hts, IL</t>
  </si>
  <si>
    <t>Springfield, IL</t>
  </si>
  <si>
    <t>Class:  OC-1 (Men)</t>
  </si>
  <si>
    <t>Best</t>
  </si>
  <si>
    <t>Class:  C-1 Plastic (Men)</t>
  </si>
  <si>
    <t>DNR</t>
  </si>
  <si>
    <t>KS</t>
  </si>
  <si>
    <t>Class:  K-1 Plastic - Super Master (Men)</t>
  </si>
  <si>
    <t>Class:  K-1 Plastic - Master (Men)</t>
  </si>
  <si>
    <t>Class:  K-1 Plastic - Senior (Men)</t>
  </si>
  <si>
    <t>Class:  K-1 Plastic - Open (Men)</t>
  </si>
  <si>
    <t>Swafford</t>
  </si>
  <si>
    <t>none</t>
  </si>
  <si>
    <t xml:space="preserve">   Fastest run, raw time, open boat - men: </t>
  </si>
  <si>
    <t xml:space="preserve">   Fastest run, raw time, open boat - women:  </t>
  </si>
  <si>
    <t xml:space="preserve">   Fastest run, raw time, open boat - tandem:  </t>
  </si>
  <si>
    <t xml:space="preserve">   Fastest run, raw time, any class - junior:  </t>
  </si>
  <si>
    <t xml:space="preserve">   Best score with penalties, open boat - men:</t>
  </si>
  <si>
    <t xml:space="preserve">   Best score with penalties, any class - junior:  </t>
  </si>
  <si>
    <t>St Louis</t>
  </si>
  <si>
    <t>Miles</t>
  </si>
  <si>
    <t>Rosebud</t>
  </si>
  <si>
    <t>Richmond Heights</t>
  </si>
  <si>
    <t>Wentz</t>
  </si>
  <si>
    <t>Greg</t>
  </si>
  <si>
    <t>Gilray-Brown</t>
  </si>
  <si>
    <t>Brian</t>
  </si>
  <si>
    <t>Heikenen</t>
  </si>
  <si>
    <t>WI</t>
  </si>
  <si>
    <t>Andy</t>
  </si>
  <si>
    <t>Kravetz</t>
  </si>
  <si>
    <t>Peoria</t>
  </si>
  <si>
    <t>Sandy</t>
  </si>
  <si>
    <t>Osborne</t>
  </si>
  <si>
    <t>Terry</t>
  </si>
  <si>
    <t>Dewey</t>
  </si>
  <si>
    <t>Ewers</t>
  </si>
  <si>
    <t>Laughton</t>
  </si>
  <si>
    <t>BJ</t>
  </si>
  <si>
    <t>Browning</t>
  </si>
  <si>
    <t>Mary</t>
  </si>
  <si>
    <t>Ryan</t>
  </si>
  <si>
    <t>Lansing</t>
  </si>
  <si>
    <t>Stephen</t>
  </si>
  <si>
    <t>Finch</t>
  </si>
  <si>
    <t>St Louis/St Louis</t>
  </si>
  <si>
    <t>Dan Frisch</t>
  </si>
  <si>
    <t>Springfield, MO</t>
  </si>
  <si>
    <t>6</t>
  </si>
  <si>
    <t>Bill Miles</t>
  </si>
  <si>
    <t>Rosebud, MO</t>
  </si>
  <si>
    <t>7</t>
  </si>
  <si>
    <t>Marcus Wright</t>
  </si>
  <si>
    <t>8</t>
  </si>
  <si>
    <t>9</t>
  </si>
  <si>
    <t>10</t>
  </si>
  <si>
    <t>11</t>
  </si>
  <si>
    <t>12</t>
  </si>
  <si>
    <t>BJ Browning</t>
  </si>
  <si>
    <t>Vince Swoboda</t>
  </si>
  <si>
    <t>27:07</t>
  </si>
  <si>
    <t>Tony Dixon</t>
  </si>
  <si>
    <t>Charles Laughton</t>
  </si>
  <si>
    <t>Diane Duncil</t>
  </si>
  <si>
    <t>St. Clair, MO</t>
  </si>
  <si>
    <t xml:space="preserve">   Fastest run, raw time, decked boat - men</t>
  </si>
  <si>
    <t xml:space="preserve">   Fastest run, raw time, decked boat - women</t>
  </si>
  <si>
    <t xml:space="preserve">   Best score with penalties, decked boat - men</t>
  </si>
  <si>
    <t xml:space="preserve">   Best score with penalties, decked boat - women</t>
  </si>
  <si>
    <t>cmatsuno@msn.com</t>
  </si>
  <si>
    <t>filename:</t>
  </si>
  <si>
    <t>Kevin (Slim)</t>
  </si>
  <si>
    <t>SLALOM RESULTS - Decked Boats/Open Boats (Sunday)</t>
  </si>
  <si>
    <t>Class:  K-1 Plastic - Men</t>
  </si>
  <si>
    <t>Class:  OC-1 Short Plastic (Men)</t>
  </si>
  <si>
    <t>Class:  OC-2 (Men)</t>
  </si>
  <si>
    <t>Racers</t>
  </si>
  <si>
    <t>Frank (Deacon)</t>
  </si>
  <si>
    <t>Steve Witzig</t>
  </si>
  <si>
    <t>Stephen Finch</t>
  </si>
  <si>
    <t>Sandy Osborne</t>
  </si>
  <si>
    <t>Michelle West</t>
  </si>
  <si>
    <t>Brian Shipman</t>
  </si>
  <si>
    <t>Abraszewski</t>
  </si>
  <si>
    <t>Paul Abraszewski</t>
  </si>
  <si>
    <t>Dewey Ewers, OC-1 Short Plastic</t>
  </si>
  <si>
    <t xml:space="preserve">   Fastest run, raw time, decked boat - tandem</t>
  </si>
  <si>
    <t>Paul Kuthe, K-1 Plastic</t>
  </si>
  <si>
    <t>Class:  C-2W Expert (Women)</t>
  </si>
  <si>
    <t>Class:  C-1W Expert (Women)</t>
  </si>
  <si>
    <t>Class:  C-1W Plastic (Women)</t>
  </si>
  <si>
    <t>Class:  C-2M Expert (Mixed)</t>
  </si>
  <si>
    <t>Class:  K-1W Expert (Women)</t>
  </si>
  <si>
    <t>Class:  K-1W Plastic - Open (Women)</t>
  </si>
  <si>
    <t>Class:  K-1W Plastic - Senior (Women)</t>
  </si>
  <si>
    <t>Class:  K-1W Plastic - Master (Women)</t>
  </si>
  <si>
    <t>Class:  K-1W Plastic - Super Master (Women)</t>
  </si>
  <si>
    <t>Class:  K-1W Novice (Women)</t>
  </si>
  <si>
    <t>Class:  K-1W Plastic - Women</t>
  </si>
  <si>
    <t>Class:  OC-1W Short Plastic (Women)</t>
  </si>
  <si>
    <t>Class:  OC-2W (Women)</t>
  </si>
  <si>
    <t>Class:  OC-2Mx (Mixed)</t>
  </si>
  <si>
    <t>Class:  K-1W Plastic (Women)</t>
  </si>
  <si>
    <t>2002 MISSOURI WHITEWATER CHAMPIONSHIPS RESULTS</t>
  </si>
  <si>
    <t>St. Francis River, 16/17 March 2002</t>
  </si>
  <si>
    <t>02mwcres.xls</t>
  </si>
  <si>
    <t>Mark</t>
  </si>
  <si>
    <t>Poindexter</t>
  </si>
  <si>
    <t>Holmes</t>
  </si>
  <si>
    <t>Elmore</t>
  </si>
  <si>
    <t>Jennette</t>
  </si>
  <si>
    <t>Fischer</t>
  </si>
  <si>
    <t>Adrian</t>
  </si>
  <si>
    <t>Nye</t>
  </si>
  <si>
    <t>David</t>
  </si>
  <si>
    <t>Ward</t>
  </si>
  <si>
    <t>Lloyd</t>
  </si>
  <si>
    <t>Hendrickson</t>
  </si>
  <si>
    <t>Tansil</t>
  </si>
  <si>
    <t>Holdmeier</t>
  </si>
  <si>
    <t>Class:  K-1 Plastic - Junior (Men)</t>
  </si>
  <si>
    <t>Colleen</t>
  </si>
  <si>
    <t>Hickey</t>
  </si>
  <si>
    <t>Class:  K-1W Plastic - Junior (Women)</t>
  </si>
  <si>
    <t>Jimmy</t>
  </si>
  <si>
    <t>Shipley</t>
  </si>
  <si>
    <t>(Sir) Charles</t>
  </si>
  <si>
    <t>Jay</t>
  </si>
  <si>
    <t>Carpenter</t>
  </si>
  <si>
    <t>Webster</t>
  </si>
  <si>
    <t>Diane</t>
  </si>
  <si>
    <t>Duncil</t>
  </si>
  <si>
    <t>St. Clair</t>
  </si>
  <si>
    <t>Jim</t>
  </si>
  <si>
    <t>Young</t>
  </si>
  <si>
    <t>Wayne</t>
  </si>
  <si>
    <t>Oatman</t>
  </si>
  <si>
    <t>Max</t>
  </si>
  <si>
    <t>Wellhouse</t>
  </si>
  <si>
    <t>13</t>
  </si>
  <si>
    <t>14</t>
  </si>
  <si>
    <t>15</t>
  </si>
  <si>
    <t>16</t>
  </si>
  <si>
    <t>17</t>
  </si>
  <si>
    <t>Witzig</t>
  </si>
  <si>
    <t>Wilson</t>
  </si>
  <si>
    <t>Peter</t>
  </si>
  <si>
    <t>Larson</t>
  </si>
  <si>
    <t>Curtis</t>
  </si>
  <si>
    <t>Weinrich</t>
  </si>
  <si>
    <t>Vince</t>
  </si>
  <si>
    <t>Swoboda</t>
  </si>
  <si>
    <t>Lee</t>
  </si>
  <si>
    <t>Joe</t>
  </si>
  <si>
    <t>Sartori</t>
  </si>
  <si>
    <t>18</t>
  </si>
  <si>
    <t>19</t>
  </si>
  <si>
    <t>20</t>
  </si>
  <si>
    <t>21</t>
  </si>
  <si>
    <t>22</t>
  </si>
  <si>
    <t>23</t>
  </si>
  <si>
    <t>24</t>
  </si>
  <si>
    <t>M.J.</t>
  </si>
  <si>
    <t>Kewley</t>
  </si>
  <si>
    <t>Eli</t>
  </si>
  <si>
    <t>Helbert</t>
  </si>
  <si>
    <t>Shipman</t>
  </si>
  <si>
    <t>Class:  OC-1 Glass (Unisex)</t>
  </si>
  <si>
    <t>Roy</t>
  </si>
  <si>
    <t>Hunter</t>
  </si>
  <si>
    <t>Class:  OC-1 Long Plastic (Unisex)</t>
  </si>
  <si>
    <t>N. Little Rock</t>
  </si>
  <si>
    <t>AR</t>
  </si>
  <si>
    <t>Adrian Nye</t>
  </si>
  <si>
    <t>MJ Kewley</t>
  </si>
  <si>
    <t>Sonja Shipman</t>
  </si>
  <si>
    <t>SLALOM RESULTS (Saturday)</t>
  </si>
  <si>
    <t>DOWNRIVER RESULTS - Saturday, March 16, 2002</t>
  </si>
  <si>
    <t>GA</t>
  </si>
  <si>
    <t>Class:  K-1 Wildwater (Unisex)</t>
  </si>
  <si>
    <t>David Ward</t>
  </si>
  <si>
    <t>Elmore Holmes</t>
  </si>
  <si>
    <t>Memphis, TN</t>
  </si>
  <si>
    <t>Freddie Carter</t>
  </si>
  <si>
    <t>Carbondale, IL</t>
  </si>
  <si>
    <t>David Wilson</t>
  </si>
  <si>
    <t>Eli Helbert</t>
  </si>
  <si>
    <t>10th Legion, VA</t>
  </si>
  <si>
    <t>Class:  K-1 Glass (Men)</t>
  </si>
  <si>
    <t>Adam VanGrack</t>
  </si>
  <si>
    <t>Rockville, MD</t>
  </si>
  <si>
    <t>Lee Foster</t>
  </si>
  <si>
    <t>Richmond Heights, MO</t>
  </si>
  <si>
    <t>Terry Smith</t>
  </si>
  <si>
    <t>Nevada, MO</t>
  </si>
  <si>
    <t>Chesterfield, MO</t>
  </si>
  <si>
    <t>Curtis Weinrich</t>
  </si>
  <si>
    <t>Class:  OC-1W (Women)</t>
  </si>
  <si>
    <t>Langlade, WI</t>
  </si>
  <si>
    <t>Langlade</t>
  </si>
  <si>
    <t>Dewey Ewers</t>
  </si>
  <si>
    <t>Stacey Cutshaw</t>
  </si>
  <si>
    <t>Peter Larson</t>
  </si>
  <si>
    <t>Villa Ridge</t>
  </si>
  <si>
    <t>Jim Young</t>
  </si>
  <si>
    <t>Independence, MO</t>
  </si>
  <si>
    <t>Independence</t>
  </si>
  <si>
    <t>Lloyd Hendrickson</t>
  </si>
  <si>
    <t>Blue Springs, MO</t>
  </si>
  <si>
    <t>Blue Springs</t>
  </si>
  <si>
    <t>Jay Carpenter</t>
  </si>
  <si>
    <t>John Holdmeier</t>
  </si>
  <si>
    <t>Washington, MO</t>
  </si>
  <si>
    <t>Washington</t>
  </si>
  <si>
    <t>Greg Gilray-Brown</t>
  </si>
  <si>
    <t>Wim Nouwen</t>
  </si>
  <si>
    <t>Class:  OC-2 Men</t>
  </si>
  <si>
    <t>Steve Finch/Sandy Osborne</t>
  </si>
  <si>
    <t>St. Louis/St. Louis, MO</t>
  </si>
  <si>
    <t>Class:  OC-2 Mixed</t>
  </si>
  <si>
    <t>Colleen Hickey/Max Wellhouse</t>
  </si>
  <si>
    <t>States represented (2002):</t>
  </si>
  <si>
    <t>Class:  K-1 Glass (Women)</t>
  </si>
  <si>
    <t>23:45</t>
  </si>
  <si>
    <t>23:36</t>
  </si>
  <si>
    <t>24:17</t>
  </si>
  <si>
    <t>25:05</t>
  </si>
  <si>
    <t>24:30</t>
  </si>
  <si>
    <t>18:55</t>
  </si>
  <si>
    <t>19:25</t>
  </si>
  <si>
    <t>19:26</t>
  </si>
  <si>
    <t>20:57</t>
  </si>
  <si>
    <t>24:29</t>
  </si>
  <si>
    <t>24:34</t>
  </si>
  <si>
    <t>24:56</t>
  </si>
  <si>
    <t>24:57</t>
  </si>
  <si>
    <t>25:00</t>
  </si>
  <si>
    <t>25:07</t>
  </si>
  <si>
    <t>25:52</t>
  </si>
  <si>
    <t>26:26</t>
  </si>
  <si>
    <t>27:44</t>
  </si>
  <si>
    <t>28:28</t>
  </si>
  <si>
    <t>26:59</t>
  </si>
  <si>
    <t>23:09</t>
  </si>
  <si>
    <t>23:37</t>
  </si>
  <si>
    <t>24:00</t>
  </si>
  <si>
    <t>24:16</t>
  </si>
  <si>
    <t>24:28</t>
  </si>
  <si>
    <t>26:07</t>
  </si>
  <si>
    <t>25:56</t>
  </si>
  <si>
    <t>25:03</t>
  </si>
  <si>
    <t>25:24</t>
  </si>
  <si>
    <t>25:33</t>
  </si>
  <si>
    <t>26:17</t>
  </si>
  <si>
    <t>29:47</t>
  </si>
  <si>
    <t>27:51</t>
  </si>
  <si>
    <t>24:54</t>
  </si>
  <si>
    <t>24:42</t>
  </si>
  <si>
    <t>25:19</t>
  </si>
  <si>
    <t>Memphis</t>
  </si>
  <si>
    <t>TN</t>
  </si>
  <si>
    <t>AR, GA, IL, KS, MD, MO, TN, VA, WI</t>
  </si>
  <si>
    <t>Saturday, 16 Mar</t>
  </si>
  <si>
    <t>Sunday, 17 Mar</t>
  </si>
  <si>
    <t>9:00 AM</t>
  </si>
  <si>
    <t>D-bridge (standard conversion formula)</t>
  </si>
  <si>
    <t>3:00 PM</t>
  </si>
  <si>
    <t>River level:  5.37 at Roselle at 4:00 PM (conversion formula = 35.5" at D bridge)</t>
  </si>
  <si>
    <t>Course was changed to Roselle to Fisherman's Put-in</t>
  </si>
  <si>
    <t>Missouri Whitewater Championships</t>
  </si>
  <si>
    <t>Greg Gilray-Brown/Max Wellhouse</t>
  </si>
  <si>
    <t>Brian Heikenen</t>
  </si>
  <si>
    <t>White Lake</t>
  </si>
  <si>
    <t>Rosebud/Columbia</t>
  </si>
  <si>
    <t>Arlington</t>
  </si>
  <si>
    <t>TX</t>
  </si>
  <si>
    <t>Austin</t>
  </si>
  <si>
    <t>Peculiar</t>
  </si>
  <si>
    <t>Manchester</t>
  </si>
  <si>
    <t>Springfield/Springfield</t>
  </si>
  <si>
    <t>42"</t>
  </si>
  <si>
    <t>23"</t>
  </si>
  <si>
    <t>21"</t>
  </si>
  <si>
    <t>36"</t>
  </si>
  <si>
    <t>2002 Race river levels:</t>
  </si>
  <si>
    <t>Villa Ridge, MO</t>
  </si>
  <si>
    <t>Maryland Heights, MO</t>
  </si>
  <si>
    <t>Ballwin, MO</t>
  </si>
  <si>
    <t>Fenton, MO</t>
  </si>
  <si>
    <t>10th Legion</t>
  </si>
  <si>
    <t>VA</t>
  </si>
  <si>
    <t>Greenville</t>
  </si>
  <si>
    <t>ME</t>
  </si>
  <si>
    <t>*</t>
  </si>
  <si>
    <t>* Runs "For time only"</t>
  </si>
  <si>
    <t>Cathy Webster, K-1W Plastic</t>
  </si>
  <si>
    <t>Adrian Nye, K-1M Plastic</t>
  </si>
  <si>
    <t>Dewey Ewers, OC-1M Short Plastic</t>
  </si>
  <si>
    <t>MJ Kewley, OC-1W Short Plastic</t>
  </si>
  <si>
    <t>Sonja Shipman/Michelle West</t>
  </si>
  <si>
    <t>Paul Kuthe, K-1M Plastic</t>
  </si>
  <si>
    <t>Chuck McHenry, K-1 Wildwater</t>
  </si>
  <si>
    <t>18m 55s</t>
  </si>
  <si>
    <t>164.30 + 0 = 164.30</t>
  </si>
  <si>
    <t>209.67 + 5 = 214.67</t>
  </si>
  <si>
    <t>208.43 + 5 = 213.43</t>
  </si>
  <si>
    <t>201.80 + 0 = 201.80</t>
  </si>
  <si>
    <t>Renee Simmons, K-1W Plastic</t>
  </si>
  <si>
    <t>226.82 &amp; 227.88 (1.02 sec. diff.)</t>
  </si>
  <si>
    <t xml:space="preserve">   Best score with penalties, open boat - women:</t>
  </si>
  <si>
    <t>263.16 + 5 = 268.16</t>
  </si>
  <si>
    <t>River Level:  9:00 AM: 42"   3:00 PM: 36"</t>
  </si>
  <si>
    <t>River Level:  9:00 AM: 23"   3:00 PM: 21"</t>
  </si>
  <si>
    <t>28 Mar 02</t>
  </si>
  <si>
    <t>11:00 am</t>
  </si>
  <si>
    <t>Springfield / Nixa</t>
  </si>
  <si>
    <t>Kennesaw</t>
  </si>
  <si>
    <t>Holt</t>
  </si>
  <si>
    <t>Ballwin</t>
  </si>
  <si>
    <t>Madison</t>
  </si>
  <si>
    <t>Oakdale</t>
  </si>
  <si>
    <t>White Lake/Madison</t>
  </si>
  <si>
    <t>Nixa/Springfield</t>
  </si>
  <si>
    <t>Austin, TX / Madison WI</t>
  </si>
  <si>
    <t>Holt, MO / N. Little Rock, AR</t>
  </si>
  <si>
    <t>Oakdale, IL/N. Little Rock, AR</t>
  </si>
  <si>
    <t>Kennesaw, GA</t>
  </si>
  <si>
    <t>Holt, MO</t>
  </si>
  <si>
    <t>White Lake, WI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</si>
</sst>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"/>
    <numFmt numFmtId="166" formatCode="0.0"/>
    <numFmt numFmtId="167" formatCode="000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u val="single"/>
      <sz val="8"/>
      <color indexed="12"/>
      <name val="Genev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164" fontId="0" fillId="0" borderId="0" xfId="0" applyAlignment="1">
      <alignment/>
    </xf>
    <xf numFmtId="1" fontId="4" fillId="0" borderId="0" xfId="21" applyNumberFormat="1">
      <alignment/>
      <protection/>
    </xf>
    <xf numFmtId="2" fontId="4" fillId="0" borderId="0" xfId="21" applyNumberFormat="1">
      <alignment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64" fontId="7" fillId="0" borderId="0" xfId="0" applyFont="1" applyAlignment="1">
      <alignment horizontal="right"/>
    </xf>
    <xf numFmtId="2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 horizontal="center"/>
    </xf>
    <xf numFmtId="1" fontId="7" fillId="0" borderId="0" xfId="0" applyNumberFormat="1" applyFont="1" applyAlignment="1">
      <alignment horizontal="right"/>
    </xf>
    <xf numFmtId="164" fontId="7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1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Border="1" applyAlignment="1">
      <alignment/>
    </xf>
    <xf numFmtId="164" fontId="4" fillId="0" borderId="0" xfId="0" applyFont="1" applyAlignment="1" quotePrefix="1">
      <alignment horizontal="left"/>
    </xf>
    <xf numFmtId="18" fontId="4" fillId="0" borderId="0" xfId="0" applyNumberFormat="1" applyFont="1" applyAlignment="1" quotePrefix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23" applyFont="1" applyAlignment="1">
      <alignment horizontal="left"/>
      <protection/>
    </xf>
    <xf numFmtId="0" fontId="4" fillId="0" borderId="0" xfId="23" applyFont="1">
      <alignment/>
      <protection/>
    </xf>
    <xf numFmtId="0" fontId="4" fillId="0" borderId="0" xfId="23" applyFont="1" applyAlignment="1">
      <alignment horizontal="center"/>
      <protection/>
    </xf>
    <xf numFmtId="0" fontId="8" fillId="0" borderId="0" xfId="23" applyFont="1" applyAlignment="1">
      <alignment horizontal="right"/>
      <protection/>
    </xf>
    <xf numFmtId="0" fontId="7" fillId="0" borderId="0" xfId="23" applyFont="1" applyAlignment="1" quotePrefix="1">
      <alignment horizontal="center"/>
      <protection/>
    </xf>
    <xf numFmtId="0" fontId="7" fillId="0" borderId="0" xfId="23" applyFont="1" applyAlignment="1">
      <alignment horizontal="center"/>
      <protection/>
    </xf>
    <xf numFmtId="0" fontId="9" fillId="0" borderId="0" xfId="23" applyFont="1" applyAlignment="1">
      <alignment horizontal="center"/>
      <protection/>
    </xf>
    <xf numFmtId="0" fontId="9" fillId="0" borderId="0" xfId="23" applyFont="1" applyAlignment="1">
      <alignment horizontal="left"/>
      <protection/>
    </xf>
    <xf numFmtId="0" fontId="4" fillId="0" borderId="0" xfId="23" applyFont="1" applyAlignment="1" quotePrefix="1">
      <alignment horizontal="center"/>
      <protection/>
    </xf>
    <xf numFmtId="0" fontId="9" fillId="0" borderId="0" xfId="23" applyFont="1" applyAlignment="1" quotePrefix="1">
      <alignment horizontal="left"/>
      <protection/>
    </xf>
    <xf numFmtId="0" fontId="4" fillId="0" borderId="0" xfId="23" applyNumberFormat="1" applyFont="1">
      <alignment/>
      <protection/>
    </xf>
    <xf numFmtId="1" fontId="4" fillId="0" borderId="0" xfId="22" applyNumberFormat="1" applyFont="1">
      <alignment/>
      <protection/>
    </xf>
    <xf numFmtId="1" fontId="4" fillId="0" borderId="0" xfId="21" applyNumberFormat="1" applyFont="1">
      <alignment/>
      <protection/>
    </xf>
    <xf numFmtId="2" fontId="4" fillId="0" borderId="0" xfId="21" applyNumberFormat="1" applyFont="1" applyAlignment="1">
      <alignment horizontal="right"/>
      <protection/>
    </xf>
    <xf numFmtId="1" fontId="4" fillId="0" borderId="0" xfId="21" applyNumberFormat="1" applyFont="1" applyAlignment="1">
      <alignment horizontal="right"/>
      <protection/>
    </xf>
    <xf numFmtId="2" fontId="4" fillId="0" borderId="0" xfId="21" applyNumberFormat="1" applyBorder="1">
      <alignment/>
      <protection/>
    </xf>
    <xf numFmtId="1" fontId="4" fillId="0" borderId="0" xfId="21" applyNumberFormat="1" applyBorder="1">
      <alignment/>
      <protection/>
    </xf>
    <xf numFmtId="2" fontId="6" fillId="0" borderId="0" xfId="23" applyNumberFormat="1" applyFont="1" applyAlignment="1" quotePrefix="1">
      <alignment horizontal="center"/>
      <protection/>
    </xf>
    <xf numFmtId="1" fontId="7" fillId="0" borderId="0" xfId="0" applyNumberFormat="1" applyFont="1" applyAlignment="1" quotePrefix="1">
      <alignment horizontal="center"/>
    </xf>
    <xf numFmtId="164" fontId="7" fillId="0" borderId="0" xfId="0" applyFont="1" applyAlignment="1" quotePrefix="1">
      <alignment horizontal="center"/>
    </xf>
    <xf numFmtId="164" fontId="6" fillId="0" borderId="0" xfId="0" applyFont="1" applyAlignment="1">
      <alignment horizontal="center"/>
    </xf>
    <xf numFmtId="2" fontId="4" fillId="0" borderId="0" xfId="21" applyNumberFormat="1" applyFont="1">
      <alignment/>
      <protection/>
    </xf>
    <xf numFmtId="164" fontId="7" fillId="0" borderId="0" xfId="0" applyFont="1" applyAlignment="1" quotePrefix="1">
      <alignment horizontal="left"/>
    </xf>
    <xf numFmtId="1" fontId="4" fillId="0" borderId="0" xfId="21" applyNumberFormat="1" applyFont="1" applyAlignment="1" quotePrefix="1">
      <alignment horizontal="left"/>
      <protection/>
    </xf>
    <xf numFmtId="1" fontId="4" fillId="0" borderId="0" xfId="21" applyNumberFormat="1" applyFont="1" applyAlignment="1" quotePrefix="1">
      <alignment horizontal="right"/>
      <protection/>
    </xf>
    <xf numFmtId="1" fontId="4" fillId="0" borderId="0" xfId="0" applyNumberFormat="1" applyFont="1" applyAlignment="1" quotePrefix="1">
      <alignment horizontal="right"/>
    </xf>
    <xf numFmtId="0" fontId="4" fillId="0" borderId="0" xfId="23" applyFont="1" applyAlignment="1">
      <alignment/>
      <protection/>
    </xf>
    <xf numFmtId="0" fontId="4" fillId="0" borderId="0" xfId="23" applyFont="1" applyAlignment="1" quotePrefix="1">
      <alignment horizontal="left"/>
      <protection/>
    </xf>
    <xf numFmtId="164" fontId="4" fillId="0" borderId="0" xfId="0" applyFont="1" applyAlignment="1" quotePrefix="1">
      <alignment horizontal="center"/>
    </xf>
    <xf numFmtId="1" fontId="4" fillId="0" borderId="0" xfId="23" applyNumberFormat="1" applyFont="1" applyAlignment="1">
      <alignment horizontal="center"/>
      <protection/>
    </xf>
    <xf numFmtId="1" fontId="4" fillId="0" borderId="0" xfId="23" applyNumberFormat="1" applyFont="1" applyAlignment="1" quotePrefix="1">
      <alignment horizontal="center"/>
      <protection/>
    </xf>
    <xf numFmtId="46" fontId="0" fillId="0" borderId="0" xfId="0" applyNumberFormat="1" applyAlignment="1" quotePrefix="1">
      <alignment horizontal="center"/>
    </xf>
    <xf numFmtId="1" fontId="4" fillId="0" borderId="0" xfId="0" applyNumberFormat="1" applyFont="1" applyAlignment="1" quotePrefix="1">
      <alignment horizontal="left"/>
    </xf>
    <xf numFmtId="2" fontId="4" fillId="0" borderId="0" xfId="21" applyNumberFormat="1" applyAlignment="1">
      <alignment horizontal="right"/>
      <protection/>
    </xf>
    <xf numFmtId="164" fontId="4" fillId="0" borderId="0" xfId="0" applyFont="1" applyAlignment="1" quotePrefix="1">
      <alignment horizontal="right"/>
    </xf>
    <xf numFmtId="2" fontId="6" fillId="0" borderId="0" xfId="23" applyNumberFormat="1" applyFont="1" applyAlignment="1">
      <alignment horizontal="left"/>
      <protection/>
    </xf>
    <xf numFmtId="164" fontId="4" fillId="0" borderId="0" xfId="0" applyFont="1" applyBorder="1" applyAlignment="1">
      <alignment/>
    </xf>
    <xf numFmtId="2" fontId="4" fillId="0" borderId="0" xfId="0" applyNumberFormat="1" applyFont="1" applyAlignment="1" quotePrefix="1">
      <alignment horizontal="left"/>
    </xf>
    <xf numFmtId="164" fontId="6" fillId="0" borderId="0" xfId="0" applyFont="1" applyAlignment="1" quotePrefix="1">
      <alignment horizontal="center"/>
    </xf>
    <xf numFmtId="1" fontId="4" fillId="0" borderId="0" xfId="21" applyNumberFormat="1" applyFont="1" applyAlignment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w2001res" xfId="21"/>
    <cellStyle name="Normal_racer01" xfId="22"/>
    <cellStyle name="Normal_Y2KMWCD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matsuno@msn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242"/>
  <sheetViews>
    <sheetView showGridLines="0" tabSelected="1" zoomScale="80" zoomScaleNormal="80" workbookViewId="0" topLeftCell="A1">
      <selection activeCell="A1" sqref="A1"/>
    </sheetView>
  </sheetViews>
  <sheetFormatPr defaultColWidth="9.75390625" defaultRowHeight="12.75"/>
  <cols>
    <col min="1" max="1" width="6.25390625" style="3" customWidth="1"/>
    <col min="2" max="2" width="15.375" style="5" customWidth="1"/>
    <col min="3" max="3" width="15.625" style="5" customWidth="1"/>
    <col min="4" max="4" width="21.00390625" style="5" customWidth="1"/>
    <col min="5" max="5" width="4.25390625" style="5" customWidth="1"/>
    <col min="6" max="6" width="10.125" style="7" customWidth="1"/>
    <col min="7" max="7" width="7.375" style="3" customWidth="1"/>
    <col min="8" max="8" width="8.75390625" style="7" customWidth="1"/>
    <col min="9" max="9" width="11.125" style="7" customWidth="1"/>
    <col min="10" max="10" width="7.375" style="3" customWidth="1"/>
    <col min="11" max="11" width="8.25390625" style="7" customWidth="1"/>
    <col min="12" max="12" width="9.75390625" style="7" customWidth="1"/>
    <col min="13" max="13" width="11.625" style="5" customWidth="1"/>
    <col min="14" max="14" width="9.75390625" style="8" customWidth="1"/>
    <col min="15" max="15" width="15.00390625" style="8" customWidth="1"/>
    <col min="16" max="16" width="9.75390625" style="8" customWidth="1"/>
    <col min="17" max="17" width="4.25390625" style="5" customWidth="1"/>
    <col min="18" max="18" width="4.75390625" style="5" customWidth="1"/>
    <col min="19" max="20" width="11.625" style="5" customWidth="1"/>
    <col min="21" max="21" width="4.25390625" style="5" customWidth="1"/>
    <col min="22" max="22" width="4.75390625" style="5" customWidth="1"/>
    <col min="23" max="24" width="11.625" style="5" customWidth="1"/>
    <col min="25" max="25" width="9.75390625" style="9" customWidth="1"/>
    <col min="26" max="16384" width="11.625" style="5" customWidth="1"/>
  </cols>
  <sheetData>
    <row r="1" ht="12.75">
      <c r="D1" s="51" t="s">
        <v>208</v>
      </c>
    </row>
    <row r="2" ht="12.75">
      <c r="D2" s="51" t="s">
        <v>209</v>
      </c>
    </row>
    <row r="3" ht="12.75">
      <c r="A3" s="5"/>
    </row>
    <row r="4" spans="1:4" ht="12.75">
      <c r="A4" s="10"/>
      <c r="D4" s="52" t="s">
        <v>281</v>
      </c>
    </row>
    <row r="5" spans="1:4" ht="12.75">
      <c r="A5" s="10"/>
      <c r="D5" s="71" t="s">
        <v>416</v>
      </c>
    </row>
    <row r="6" spans="1:4" ht="12.75">
      <c r="A6" s="10"/>
      <c r="D6" s="53"/>
    </row>
    <row r="7" spans="1:12" ht="12.75">
      <c r="A7" s="10"/>
      <c r="D7" s="13"/>
      <c r="F7" s="5"/>
      <c r="G7" s="15" t="s">
        <v>4</v>
      </c>
      <c r="H7" s="15"/>
      <c r="I7" s="15"/>
      <c r="J7" s="15" t="s">
        <v>5</v>
      </c>
      <c r="L7" s="16" t="s">
        <v>108</v>
      </c>
    </row>
    <row r="8" spans="1:12" ht="12.75">
      <c r="A8" s="14" t="s">
        <v>194</v>
      </c>
      <c r="D8" s="13"/>
      <c r="F8" s="16" t="s">
        <v>8</v>
      </c>
      <c r="G8" s="6" t="s">
        <v>9</v>
      </c>
      <c r="H8" s="16" t="s">
        <v>10</v>
      </c>
      <c r="I8" s="16" t="s">
        <v>8</v>
      </c>
      <c r="J8" s="6" t="s">
        <v>9</v>
      </c>
      <c r="K8" s="17" t="s">
        <v>10</v>
      </c>
      <c r="L8" s="16" t="s">
        <v>10</v>
      </c>
    </row>
    <row r="9" spans="1:12" ht="12.75">
      <c r="A9" s="57" t="s">
        <v>97</v>
      </c>
      <c r="B9" s="45" t="s">
        <v>215</v>
      </c>
      <c r="C9" s="45" t="s">
        <v>216</v>
      </c>
      <c r="D9" s="45" t="s">
        <v>379</v>
      </c>
      <c r="E9" s="45" t="s">
        <v>395</v>
      </c>
      <c r="F9" s="2">
        <v>229.25</v>
      </c>
      <c r="G9" s="1">
        <v>310</v>
      </c>
      <c r="H9" s="2">
        <f>G9+F9</f>
        <v>539.25</v>
      </c>
      <c r="I9" s="46">
        <v>218.29</v>
      </c>
      <c r="J9" s="47">
        <v>370</v>
      </c>
      <c r="K9" s="2">
        <f>J9+I9</f>
        <v>588.29</v>
      </c>
      <c r="L9" s="2">
        <f>H9</f>
        <v>539.25</v>
      </c>
    </row>
    <row r="10" spans="1:4" ht="12.75">
      <c r="A10" s="10"/>
      <c r="D10" s="13"/>
    </row>
    <row r="11" spans="1:12" ht="12.75">
      <c r="A11" s="14" t="s">
        <v>3</v>
      </c>
      <c r="F11" s="5"/>
      <c r="G11" s="15" t="s">
        <v>4</v>
      </c>
      <c r="H11" s="15"/>
      <c r="I11" s="15"/>
      <c r="J11" s="15" t="s">
        <v>5</v>
      </c>
      <c r="L11" s="16" t="s">
        <v>108</v>
      </c>
    </row>
    <row r="12" spans="1:12" ht="12.75">
      <c r="A12" s="10" t="s">
        <v>6</v>
      </c>
      <c r="C12" s="14"/>
      <c r="D12" s="14" t="s">
        <v>7</v>
      </c>
      <c r="E12" s="14"/>
      <c r="F12" s="16" t="s">
        <v>8</v>
      </c>
      <c r="G12" s="6" t="s">
        <v>9</v>
      </c>
      <c r="H12" s="16" t="s">
        <v>10</v>
      </c>
      <c r="I12" s="16" t="s">
        <v>8</v>
      </c>
      <c r="J12" s="6" t="s">
        <v>9</v>
      </c>
      <c r="K12" s="17" t="s">
        <v>10</v>
      </c>
      <c r="L12" s="16" t="s">
        <v>10</v>
      </c>
    </row>
    <row r="13" spans="1:12" ht="12.75">
      <c r="A13" s="57" t="s">
        <v>97</v>
      </c>
      <c r="B13" s="45" t="s">
        <v>211</v>
      </c>
      <c r="C13" s="45" t="s">
        <v>212</v>
      </c>
      <c r="D13" s="45" t="s">
        <v>379</v>
      </c>
      <c r="E13" s="45" t="s">
        <v>380</v>
      </c>
      <c r="F13" s="2">
        <v>185.79</v>
      </c>
      <c r="G13" s="1">
        <v>5</v>
      </c>
      <c r="H13" s="2">
        <f>G13+F13</f>
        <v>190.79</v>
      </c>
      <c r="I13" s="46" t="s">
        <v>110</v>
      </c>
      <c r="J13" s="47" t="s">
        <v>110</v>
      </c>
      <c r="K13" s="46" t="s">
        <v>110</v>
      </c>
      <c r="L13" s="2">
        <f>H13</f>
        <v>190.79</v>
      </c>
    </row>
    <row r="14" spans="1:12" ht="12.75">
      <c r="A14" s="57" t="s">
        <v>98</v>
      </c>
      <c r="B14" s="45" t="s">
        <v>214</v>
      </c>
      <c r="C14" s="45" t="s">
        <v>213</v>
      </c>
      <c r="D14" s="45" t="s">
        <v>364</v>
      </c>
      <c r="E14" s="45" t="s">
        <v>365</v>
      </c>
      <c r="F14" s="2">
        <v>227.87</v>
      </c>
      <c r="G14" s="1">
        <v>5</v>
      </c>
      <c r="H14" s="2">
        <f>G14+F14</f>
        <v>232.87</v>
      </c>
      <c r="I14" s="46">
        <v>190.64</v>
      </c>
      <c r="J14" s="47">
        <v>5</v>
      </c>
      <c r="K14" s="2">
        <f>J14+I14</f>
        <v>195.64</v>
      </c>
      <c r="L14" s="2">
        <f>K14</f>
        <v>195.64</v>
      </c>
    </row>
    <row r="15" spans="1:12" ht="12.75">
      <c r="A15" s="57" t="s">
        <v>100</v>
      </c>
      <c r="B15" s="45" t="s">
        <v>176</v>
      </c>
      <c r="C15" s="1" t="s">
        <v>15</v>
      </c>
      <c r="D15" s="1" t="s">
        <v>124</v>
      </c>
      <c r="E15" s="1" t="s">
        <v>12</v>
      </c>
      <c r="F15" s="2">
        <v>227.23</v>
      </c>
      <c r="G15" s="1">
        <v>165</v>
      </c>
      <c r="H15" s="2">
        <f>G15+F15</f>
        <v>392.23</v>
      </c>
      <c r="I15" s="46" t="s">
        <v>110</v>
      </c>
      <c r="J15" s="47" t="s">
        <v>110</v>
      </c>
      <c r="K15" s="46" t="s">
        <v>110</v>
      </c>
      <c r="L15" s="2">
        <f>H15</f>
        <v>392.23</v>
      </c>
    </row>
    <row r="16" spans="7:12" ht="12.75">
      <c r="G16" s="4"/>
      <c r="H16" s="18"/>
      <c r="I16" s="18"/>
      <c r="J16" s="19"/>
      <c r="K16" s="18"/>
      <c r="L16" s="18"/>
    </row>
    <row r="17" spans="1:12" ht="12.75">
      <c r="A17" s="14" t="s">
        <v>195</v>
      </c>
      <c r="F17" s="5"/>
      <c r="G17" s="15"/>
      <c r="H17" s="15"/>
      <c r="I17" s="15"/>
      <c r="J17" s="15"/>
      <c r="L17" s="16"/>
    </row>
    <row r="18" spans="2:7" ht="12.75">
      <c r="B18" s="5" t="s">
        <v>36</v>
      </c>
      <c r="G18" s="4"/>
    </row>
    <row r="19" spans="1:12" ht="12.75">
      <c r="A19" s="14" t="s">
        <v>109</v>
      </c>
      <c r="F19" s="5"/>
      <c r="G19" s="15"/>
      <c r="H19" s="15"/>
      <c r="I19" s="15"/>
      <c r="J19" s="15"/>
      <c r="L19" s="16"/>
    </row>
    <row r="20" spans="1:12" ht="12.75">
      <c r="A20" s="14"/>
      <c r="B20" s="5" t="s">
        <v>36</v>
      </c>
      <c r="F20" s="5"/>
      <c r="G20" s="15"/>
      <c r="H20" s="15"/>
      <c r="I20" s="15"/>
      <c r="J20" s="15"/>
      <c r="L20" s="16"/>
    </row>
    <row r="21" spans="1:12" ht="12.75">
      <c r="A21" s="14" t="s">
        <v>35</v>
      </c>
      <c r="F21" s="16"/>
      <c r="G21"/>
      <c r="H21"/>
      <c r="I21"/>
      <c r="J21"/>
      <c r="K21"/>
      <c r="L21"/>
    </row>
    <row r="22" ht="12.75">
      <c r="B22" s="5" t="s">
        <v>36</v>
      </c>
    </row>
    <row r="23" spans="1:12" ht="12.75">
      <c r="A23" s="14" t="s">
        <v>193</v>
      </c>
      <c r="F23" s="16"/>
      <c r="G23"/>
      <c r="H23"/>
      <c r="I23"/>
      <c r="J23"/>
      <c r="K23"/>
      <c r="L23"/>
    </row>
    <row r="24" spans="2:12" ht="12.75">
      <c r="B24" s="5" t="s">
        <v>36</v>
      </c>
      <c r="G24"/>
      <c r="H24"/>
      <c r="I24"/>
      <c r="J24"/>
      <c r="K24"/>
      <c r="L24"/>
    </row>
    <row r="25" spans="1:12" ht="12.75">
      <c r="A25" s="14" t="s">
        <v>196</v>
      </c>
      <c r="F25" s="16"/>
      <c r="G25"/>
      <c r="H25"/>
      <c r="I25"/>
      <c r="J25"/>
      <c r="K25"/>
      <c r="L25"/>
    </row>
    <row r="26" spans="1:12" ht="12.75">
      <c r="A26" s="20"/>
      <c r="B26" s="5" t="s">
        <v>36</v>
      </c>
      <c r="C26" s="21"/>
      <c r="F26" s="18"/>
      <c r="G26"/>
      <c r="H26"/>
      <c r="I26"/>
      <c r="J26"/>
      <c r="K26"/>
      <c r="L26"/>
    </row>
    <row r="27" spans="1:12" ht="12.75">
      <c r="A27" s="14" t="s">
        <v>197</v>
      </c>
      <c r="B27" s="21"/>
      <c r="C27" s="21"/>
      <c r="F27" s="5"/>
      <c r="G27" s="15"/>
      <c r="H27" s="15"/>
      <c r="I27" s="15"/>
      <c r="J27" s="15"/>
      <c r="L27" s="16"/>
    </row>
    <row r="28" spans="1:12" ht="12.75">
      <c r="A28" s="14"/>
      <c r="B28" s="5" t="s">
        <v>36</v>
      </c>
      <c r="C28" s="21"/>
      <c r="F28" s="5"/>
      <c r="G28" s="15"/>
      <c r="H28" s="15"/>
      <c r="I28" s="15"/>
      <c r="J28" s="15"/>
      <c r="L28" s="16"/>
    </row>
    <row r="30" spans="1:12" ht="12.75">
      <c r="A30" s="14" t="s">
        <v>17</v>
      </c>
      <c r="B30" s="21"/>
      <c r="C30" s="21"/>
      <c r="F30" s="5"/>
      <c r="G30" s="15" t="s">
        <v>4</v>
      </c>
      <c r="H30" s="15"/>
      <c r="I30" s="15"/>
      <c r="J30" s="15" t="s">
        <v>5</v>
      </c>
      <c r="L30" s="16" t="s">
        <v>108</v>
      </c>
    </row>
    <row r="31" spans="1:12" ht="12.75">
      <c r="A31" s="10" t="s">
        <v>6</v>
      </c>
      <c r="C31" s="14"/>
      <c r="D31" s="14" t="s">
        <v>7</v>
      </c>
      <c r="E31" s="14"/>
      <c r="F31" s="16" t="s">
        <v>8</v>
      </c>
      <c r="G31" s="6" t="s">
        <v>9</v>
      </c>
      <c r="H31" s="16" t="s">
        <v>10</v>
      </c>
      <c r="I31" s="16" t="s">
        <v>8</v>
      </c>
      <c r="J31" s="6" t="s">
        <v>9</v>
      </c>
      <c r="K31" s="17" t="s">
        <v>10</v>
      </c>
      <c r="L31" s="16" t="s">
        <v>10</v>
      </c>
    </row>
    <row r="32" spans="1:12" ht="12.75">
      <c r="A32" s="57" t="s">
        <v>97</v>
      </c>
      <c r="B32" s="5" t="s">
        <v>217</v>
      </c>
      <c r="C32" s="5" t="s">
        <v>218</v>
      </c>
      <c r="D32" s="5" t="s">
        <v>381</v>
      </c>
      <c r="E32" s="5" t="s">
        <v>380</v>
      </c>
      <c r="F32" s="2">
        <v>204.91</v>
      </c>
      <c r="G32" s="1">
        <v>15</v>
      </c>
      <c r="H32" s="2">
        <f>G32+F32</f>
        <v>219.91</v>
      </c>
      <c r="I32" s="2">
        <v>179.11</v>
      </c>
      <c r="J32" s="1">
        <v>0</v>
      </c>
      <c r="K32" s="2">
        <f>J32+I32</f>
        <v>179.11</v>
      </c>
      <c r="L32" s="2">
        <f>K32</f>
        <v>179.11</v>
      </c>
    </row>
    <row r="33" spans="1:12" ht="12.75">
      <c r="A33" s="57" t="s">
        <v>98</v>
      </c>
      <c r="B33" s="45" t="s">
        <v>211</v>
      </c>
      <c r="C33" s="45" t="s">
        <v>212</v>
      </c>
      <c r="D33" s="45" t="s">
        <v>379</v>
      </c>
      <c r="E33" s="45" t="s">
        <v>380</v>
      </c>
      <c r="F33" s="2">
        <v>174.03</v>
      </c>
      <c r="G33" s="1">
        <v>10</v>
      </c>
      <c r="H33" s="2">
        <f aca="true" t="shared" si="0" ref="H33:H47">G33+F33</f>
        <v>184.03</v>
      </c>
      <c r="I33" s="46" t="s">
        <v>110</v>
      </c>
      <c r="J33" s="46" t="s">
        <v>110</v>
      </c>
      <c r="K33" s="46" t="s">
        <v>110</v>
      </c>
      <c r="L33" s="2">
        <f>H33</f>
        <v>184.03</v>
      </c>
    </row>
    <row r="34" spans="1:12" ht="12.75">
      <c r="A34" s="57" t="s">
        <v>100</v>
      </c>
      <c r="B34" s="45" t="s">
        <v>219</v>
      </c>
      <c r="C34" s="45" t="s">
        <v>220</v>
      </c>
      <c r="D34" s="45" t="s">
        <v>421</v>
      </c>
      <c r="E34" s="45" t="s">
        <v>283</v>
      </c>
      <c r="F34" s="2">
        <v>303.05</v>
      </c>
      <c r="G34" s="1">
        <v>105</v>
      </c>
      <c r="H34" s="2">
        <f t="shared" si="0"/>
        <v>408.05</v>
      </c>
      <c r="I34" s="2">
        <v>199.59</v>
      </c>
      <c r="J34" s="1">
        <v>10</v>
      </c>
      <c r="K34" s="2">
        <f aca="true" t="shared" si="1" ref="K34:K45">J34+I34</f>
        <v>209.59</v>
      </c>
      <c r="L34" s="2">
        <f>K34</f>
        <v>209.59</v>
      </c>
    </row>
    <row r="35" spans="1:12" ht="12.75">
      <c r="A35" s="57" t="s">
        <v>101</v>
      </c>
      <c r="B35" s="45" t="s">
        <v>176</v>
      </c>
      <c r="C35" s="45" t="s">
        <v>15</v>
      </c>
      <c r="D35" s="1" t="s">
        <v>14</v>
      </c>
      <c r="E35" s="1" t="s">
        <v>12</v>
      </c>
      <c r="F35" s="2">
        <v>228.5</v>
      </c>
      <c r="G35" s="1">
        <v>5</v>
      </c>
      <c r="H35" s="2">
        <f t="shared" si="0"/>
        <v>233.5</v>
      </c>
      <c r="I35" s="46" t="s">
        <v>110</v>
      </c>
      <c r="J35" s="46" t="s">
        <v>110</v>
      </c>
      <c r="K35" s="46" t="s">
        <v>110</v>
      </c>
      <c r="L35" s="2">
        <f aca="true" t="shared" si="2" ref="L35:L47">H35</f>
        <v>233.5</v>
      </c>
    </row>
    <row r="36" spans="1:12" ht="12.75">
      <c r="A36" s="57" t="s">
        <v>104</v>
      </c>
      <c r="B36" s="1" t="s">
        <v>49</v>
      </c>
      <c r="C36" s="1" t="s">
        <v>125</v>
      </c>
      <c r="D36" s="45" t="s">
        <v>126</v>
      </c>
      <c r="E36" s="45" t="s">
        <v>12</v>
      </c>
      <c r="F36" s="2">
        <v>302.35</v>
      </c>
      <c r="G36" s="1">
        <v>20</v>
      </c>
      <c r="H36" s="2">
        <f t="shared" si="0"/>
        <v>322.35</v>
      </c>
      <c r="I36" s="2">
        <v>230.46</v>
      </c>
      <c r="J36" s="1">
        <v>5</v>
      </c>
      <c r="K36" s="2">
        <f t="shared" si="1"/>
        <v>235.46</v>
      </c>
      <c r="L36" s="2">
        <f>K36</f>
        <v>235.46</v>
      </c>
    </row>
    <row r="37" spans="1:12" ht="12.75">
      <c r="A37" s="57" t="s">
        <v>153</v>
      </c>
      <c r="B37" s="45" t="s">
        <v>21</v>
      </c>
      <c r="C37" s="45" t="s">
        <v>22</v>
      </c>
      <c r="D37" s="45" t="s">
        <v>23</v>
      </c>
      <c r="E37" s="45" t="s">
        <v>12</v>
      </c>
      <c r="F37" s="2">
        <v>208.16</v>
      </c>
      <c r="G37" s="1">
        <v>55</v>
      </c>
      <c r="H37" s="2">
        <f t="shared" si="0"/>
        <v>263.15999999999997</v>
      </c>
      <c r="I37" s="2">
        <v>251.22</v>
      </c>
      <c r="J37" s="1">
        <v>55</v>
      </c>
      <c r="K37" s="2">
        <f t="shared" si="1"/>
        <v>306.22</v>
      </c>
      <c r="L37" s="2">
        <f t="shared" si="2"/>
        <v>263.15999999999997</v>
      </c>
    </row>
    <row r="38" spans="1:12" ht="12.75">
      <c r="A38" s="57" t="s">
        <v>156</v>
      </c>
      <c r="B38" s="1" t="s">
        <v>129</v>
      </c>
      <c r="C38" s="1" t="s">
        <v>130</v>
      </c>
      <c r="D38" s="45" t="s">
        <v>422</v>
      </c>
      <c r="E38" s="45" t="s">
        <v>12</v>
      </c>
      <c r="F38" s="2">
        <v>240.83</v>
      </c>
      <c r="G38" s="1">
        <v>220</v>
      </c>
      <c r="H38" s="2">
        <f t="shared" si="0"/>
        <v>460.83000000000004</v>
      </c>
      <c r="I38" s="2">
        <v>221.11</v>
      </c>
      <c r="J38" s="1">
        <v>55</v>
      </c>
      <c r="K38" s="2">
        <f t="shared" si="1"/>
        <v>276.11</v>
      </c>
      <c r="L38" s="2">
        <f>K38</f>
        <v>276.11</v>
      </c>
    </row>
    <row r="39" spans="1:12" ht="12.75">
      <c r="A39" s="57" t="s">
        <v>158</v>
      </c>
      <c r="B39" s="1" t="s">
        <v>29</v>
      </c>
      <c r="C39" s="1" t="s">
        <v>30</v>
      </c>
      <c r="D39" s="45" t="s">
        <v>14</v>
      </c>
      <c r="E39" s="1" t="s">
        <v>12</v>
      </c>
      <c r="F39" s="2">
        <v>235.7</v>
      </c>
      <c r="G39" s="1">
        <v>105</v>
      </c>
      <c r="H39" s="2">
        <f t="shared" si="0"/>
        <v>340.7</v>
      </c>
      <c r="I39" s="2">
        <v>222.14</v>
      </c>
      <c r="J39" s="1">
        <v>220</v>
      </c>
      <c r="K39" s="2">
        <f t="shared" si="1"/>
        <v>442.14</v>
      </c>
      <c r="L39" s="2">
        <f t="shared" si="2"/>
        <v>340.7</v>
      </c>
    </row>
    <row r="40" spans="1:12" ht="12.75">
      <c r="A40" s="57" t="s">
        <v>159</v>
      </c>
      <c r="B40" s="1" t="s">
        <v>24</v>
      </c>
      <c r="C40" s="1" t="s">
        <v>25</v>
      </c>
      <c r="D40" s="1" t="s">
        <v>26</v>
      </c>
      <c r="E40" s="1" t="s">
        <v>12</v>
      </c>
      <c r="F40" s="2">
        <v>308.66</v>
      </c>
      <c r="G40" s="1">
        <v>170</v>
      </c>
      <c r="H40" s="2">
        <f t="shared" si="0"/>
        <v>478.66</v>
      </c>
      <c r="I40" s="2">
        <v>261.99</v>
      </c>
      <c r="J40" s="1">
        <v>105</v>
      </c>
      <c r="K40" s="2">
        <f t="shared" si="1"/>
        <v>366.99</v>
      </c>
      <c r="L40" s="2">
        <f>K40</f>
        <v>366.99</v>
      </c>
    </row>
    <row r="41" spans="1:12" ht="12.75">
      <c r="A41" s="57" t="s">
        <v>160</v>
      </c>
      <c r="B41" s="1" t="s">
        <v>27</v>
      </c>
      <c r="C41" s="1" t="s">
        <v>28</v>
      </c>
      <c r="D41" s="45" t="s">
        <v>308</v>
      </c>
      <c r="E41" s="45" t="s">
        <v>12</v>
      </c>
      <c r="F41" s="2">
        <v>276.99</v>
      </c>
      <c r="G41" s="1">
        <v>105</v>
      </c>
      <c r="H41" s="2">
        <f t="shared" si="0"/>
        <v>381.99</v>
      </c>
      <c r="I41" s="2">
        <v>219.25</v>
      </c>
      <c r="J41" s="1">
        <v>410</v>
      </c>
      <c r="K41" s="2">
        <f t="shared" si="1"/>
        <v>629.25</v>
      </c>
      <c r="L41" s="2">
        <f t="shared" si="2"/>
        <v>381.99</v>
      </c>
    </row>
    <row r="42" spans="1:12" ht="12.75">
      <c r="A42" s="57" t="s">
        <v>161</v>
      </c>
      <c r="B42" s="1" t="s">
        <v>53</v>
      </c>
      <c r="C42" s="1" t="s">
        <v>54</v>
      </c>
      <c r="D42" s="1" t="s">
        <v>55</v>
      </c>
      <c r="E42" s="1" t="s">
        <v>12</v>
      </c>
      <c r="F42" s="2">
        <v>210.21</v>
      </c>
      <c r="G42" s="1">
        <v>225</v>
      </c>
      <c r="H42" s="2">
        <f t="shared" si="0"/>
        <v>435.21000000000004</v>
      </c>
      <c r="I42" s="46" t="s">
        <v>110</v>
      </c>
      <c r="J42" s="46" t="s">
        <v>110</v>
      </c>
      <c r="K42" s="46" t="s">
        <v>110</v>
      </c>
      <c r="L42" s="2">
        <f t="shared" si="2"/>
        <v>435.21000000000004</v>
      </c>
    </row>
    <row r="43" spans="1:12" ht="12.75">
      <c r="A43" s="57" t="s">
        <v>162</v>
      </c>
      <c r="B43" s="5" t="s">
        <v>221</v>
      </c>
      <c r="C43" s="5" t="s">
        <v>222</v>
      </c>
      <c r="D43" s="5" t="s">
        <v>314</v>
      </c>
      <c r="E43" s="5" t="s">
        <v>12</v>
      </c>
      <c r="F43" s="2">
        <v>254.99</v>
      </c>
      <c r="G43" s="1">
        <v>225</v>
      </c>
      <c r="H43" s="2">
        <f t="shared" si="0"/>
        <v>479.99</v>
      </c>
      <c r="I43" s="2">
        <v>233.1</v>
      </c>
      <c r="J43" s="1">
        <v>280</v>
      </c>
      <c r="K43" s="2">
        <f t="shared" si="1"/>
        <v>513.1</v>
      </c>
      <c r="L43" s="2">
        <f t="shared" si="2"/>
        <v>479.99</v>
      </c>
    </row>
    <row r="44" spans="1:12" ht="12.75">
      <c r="A44" s="57" t="s">
        <v>244</v>
      </c>
      <c r="B44" s="45" t="s">
        <v>182</v>
      </c>
      <c r="C44" s="1" t="s">
        <v>128</v>
      </c>
      <c r="D44" s="1" t="s">
        <v>11</v>
      </c>
      <c r="E44" s="1" t="s">
        <v>12</v>
      </c>
      <c r="F44" s="2">
        <v>308.99</v>
      </c>
      <c r="G44" s="1">
        <v>225</v>
      </c>
      <c r="H44" s="2">
        <f t="shared" si="0"/>
        <v>533.99</v>
      </c>
      <c r="I44" s="46" t="s">
        <v>110</v>
      </c>
      <c r="J44" s="46" t="s">
        <v>110</v>
      </c>
      <c r="K44" s="46" t="s">
        <v>110</v>
      </c>
      <c r="L44" s="2">
        <f t="shared" si="2"/>
        <v>533.99</v>
      </c>
    </row>
    <row r="45" spans="1:12" ht="12.75">
      <c r="A45" s="57" t="s">
        <v>245</v>
      </c>
      <c r="B45" s="56" t="s">
        <v>231</v>
      </c>
      <c r="C45" s="1" t="s">
        <v>142</v>
      </c>
      <c r="D45" s="44" t="s">
        <v>44</v>
      </c>
      <c r="E45" s="44" t="s">
        <v>12</v>
      </c>
      <c r="F45" s="2">
        <v>255.51</v>
      </c>
      <c r="G45" s="1">
        <v>475</v>
      </c>
      <c r="H45" s="2">
        <f t="shared" si="0"/>
        <v>730.51</v>
      </c>
      <c r="I45" s="2">
        <v>263.49</v>
      </c>
      <c r="J45" s="1">
        <v>285</v>
      </c>
      <c r="K45" s="2">
        <f t="shared" si="1"/>
        <v>548.49</v>
      </c>
      <c r="L45" s="2">
        <f>K45</f>
        <v>548.49</v>
      </c>
    </row>
    <row r="46" spans="1:12" ht="12.75">
      <c r="A46" s="57" t="s">
        <v>246</v>
      </c>
      <c r="B46" s="45" t="s">
        <v>31</v>
      </c>
      <c r="C46" s="45" t="s">
        <v>223</v>
      </c>
      <c r="D46" s="45" t="s">
        <v>34</v>
      </c>
      <c r="E46" s="45" t="s">
        <v>12</v>
      </c>
      <c r="F46" s="2">
        <v>247.32</v>
      </c>
      <c r="G46" s="1">
        <v>400</v>
      </c>
      <c r="H46" s="2">
        <f t="shared" si="0"/>
        <v>647.3199999999999</v>
      </c>
      <c r="I46" s="46" t="s">
        <v>110</v>
      </c>
      <c r="J46" s="46" t="s">
        <v>110</v>
      </c>
      <c r="K46" s="46" t="s">
        <v>110</v>
      </c>
      <c r="L46" s="2">
        <f t="shared" si="2"/>
        <v>647.3199999999999</v>
      </c>
    </row>
    <row r="47" spans="1:12" ht="12.75">
      <c r="A47" s="57" t="s">
        <v>247</v>
      </c>
      <c r="B47" s="5" t="s">
        <v>143</v>
      </c>
      <c r="C47" s="5" t="s">
        <v>144</v>
      </c>
      <c r="D47" s="1" t="s">
        <v>14</v>
      </c>
      <c r="E47" s="1" t="s">
        <v>12</v>
      </c>
      <c r="F47" s="2">
        <v>202.61</v>
      </c>
      <c r="G47" s="1">
        <v>550</v>
      </c>
      <c r="H47" s="2">
        <f t="shared" si="0"/>
        <v>752.61</v>
      </c>
      <c r="I47" s="46" t="s">
        <v>110</v>
      </c>
      <c r="J47" s="46" t="s">
        <v>110</v>
      </c>
      <c r="K47" s="46" t="s">
        <v>110</v>
      </c>
      <c r="L47" s="2">
        <f t="shared" si="2"/>
        <v>752.61</v>
      </c>
    </row>
    <row r="48" spans="1:12" ht="12.75">
      <c r="A48" s="47" t="s">
        <v>398</v>
      </c>
      <c r="B48" s="1" t="s">
        <v>18</v>
      </c>
      <c r="C48" s="1" t="s">
        <v>19</v>
      </c>
      <c r="D48" s="1" t="s">
        <v>20</v>
      </c>
      <c r="E48" s="1" t="s">
        <v>12</v>
      </c>
      <c r="F48" s="2">
        <v>205.54</v>
      </c>
      <c r="G48" s="1">
        <v>65</v>
      </c>
      <c r="H48" s="2">
        <f>G48+F48</f>
        <v>270.53999999999996</v>
      </c>
      <c r="I48" s="2">
        <v>193.97</v>
      </c>
      <c r="J48" s="1">
        <v>10</v>
      </c>
      <c r="K48" s="2">
        <f>J48+I48</f>
        <v>203.97</v>
      </c>
      <c r="L48" s="2">
        <f>K48</f>
        <v>203.97</v>
      </c>
    </row>
    <row r="49" spans="2:15" ht="12.75">
      <c r="B49" s="65" t="s">
        <v>399</v>
      </c>
      <c r="D49" s="13"/>
      <c r="F49" s="5"/>
      <c r="G49" s="5"/>
      <c r="H49" s="5"/>
      <c r="I49" s="5"/>
      <c r="J49" s="5"/>
      <c r="K49" s="5"/>
      <c r="L49" s="5"/>
      <c r="N49" s="5"/>
      <c r="O49" s="7"/>
    </row>
    <row r="50" spans="2:15" ht="12.75">
      <c r="B50" s="65"/>
      <c r="D50" s="13"/>
      <c r="F50" s="5"/>
      <c r="G50" s="15" t="s">
        <v>4</v>
      </c>
      <c r="H50" s="15"/>
      <c r="I50" s="15"/>
      <c r="J50" s="15" t="s">
        <v>5</v>
      </c>
      <c r="L50" s="16" t="s">
        <v>108</v>
      </c>
      <c r="N50" s="5"/>
      <c r="O50" s="7"/>
    </row>
    <row r="51" spans="1:15" ht="12.75">
      <c r="A51" s="55" t="s">
        <v>228</v>
      </c>
      <c r="B51" s="12"/>
      <c r="D51" s="13"/>
      <c r="E51" s="24"/>
      <c r="F51" s="16" t="s">
        <v>8</v>
      </c>
      <c r="G51" s="6" t="s">
        <v>9</v>
      </c>
      <c r="H51" s="16" t="s">
        <v>10</v>
      </c>
      <c r="I51" s="16" t="s">
        <v>8</v>
      </c>
      <c r="J51" s="6" t="s">
        <v>9</v>
      </c>
      <c r="K51" s="17" t="s">
        <v>10</v>
      </c>
      <c r="L51" s="16" t="s">
        <v>10</v>
      </c>
      <c r="N51" s="5"/>
      <c r="O51" s="7"/>
    </row>
    <row r="52" spans="1:15" ht="12.75">
      <c r="A52" s="57" t="s">
        <v>97</v>
      </c>
      <c r="B52" s="45" t="s">
        <v>226</v>
      </c>
      <c r="C52" s="45" t="s">
        <v>227</v>
      </c>
      <c r="D52" s="45" t="s">
        <v>425</v>
      </c>
      <c r="E52" s="45" t="s">
        <v>13</v>
      </c>
      <c r="F52" s="2">
        <v>280.82</v>
      </c>
      <c r="G52" s="1">
        <v>475</v>
      </c>
      <c r="H52" s="2">
        <f>G52+F52</f>
        <v>755.8199999999999</v>
      </c>
      <c r="I52" s="46">
        <v>263.64</v>
      </c>
      <c r="J52" s="46">
        <v>260</v>
      </c>
      <c r="K52" s="2">
        <f>J52+I52</f>
        <v>523.64</v>
      </c>
      <c r="L52" s="2">
        <f>K52</f>
        <v>523.64</v>
      </c>
      <c r="N52" s="5"/>
      <c r="O52" s="7"/>
    </row>
    <row r="53" spans="2:15" ht="12.75">
      <c r="B53" s="12"/>
      <c r="D53" s="13"/>
      <c r="G53" s="4"/>
      <c r="I53" s="4"/>
      <c r="J53" s="5"/>
      <c r="K53" s="5"/>
      <c r="N53" s="5"/>
      <c r="O53" s="7"/>
    </row>
    <row r="54" spans="1:25" ht="12.75">
      <c r="A54" s="55" t="s">
        <v>225</v>
      </c>
      <c r="F54" s="5"/>
      <c r="G54" s="15" t="s">
        <v>4</v>
      </c>
      <c r="H54" s="15"/>
      <c r="I54" s="15"/>
      <c r="J54" s="15" t="s">
        <v>5</v>
      </c>
      <c r="L54" s="16" t="s">
        <v>108</v>
      </c>
      <c r="P54" s="5"/>
      <c r="S54" s="8"/>
      <c r="T54" s="8"/>
      <c r="W54" s="9"/>
      <c r="Y54" s="5"/>
    </row>
    <row r="55" spans="1:27" ht="12.75">
      <c r="A55" s="23" t="s">
        <v>6</v>
      </c>
      <c r="B55" s="24" t="s">
        <v>38</v>
      </c>
      <c r="C55" s="24"/>
      <c r="D55" s="24" t="s">
        <v>7</v>
      </c>
      <c r="E55" s="24"/>
      <c r="F55" s="16" t="s">
        <v>8</v>
      </c>
      <c r="G55" s="6" t="s">
        <v>9</v>
      </c>
      <c r="H55" s="16" t="s">
        <v>10</v>
      </c>
      <c r="I55" s="16" t="s">
        <v>8</v>
      </c>
      <c r="J55" s="6" t="s">
        <v>9</v>
      </c>
      <c r="K55" s="17" t="s">
        <v>10</v>
      </c>
      <c r="L55" s="16" t="s">
        <v>10</v>
      </c>
      <c r="M55" s="16"/>
      <c r="N55" s="16"/>
      <c r="O55" s="17"/>
      <c r="P55" s="5"/>
      <c r="S55" s="16"/>
      <c r="Y55" s="5"/>
      <c r="AA55" s="9"/>
    </row>
    <row r="56" spans="1:15" ht="12.75">
      <c r="A56" s="57" t="s">
        <v>97</v>
      </c>
      <c r="B56" s="1" t="s">
        <v>29</v>
      </c>
      <c r="C56" s="1" t="s">
        <v>30</v>
      </c>
      <c r="D56" s="45" t="s">
        <v>14</v>
      </c>
      <c r="E56" s="1" t="s">
        <v>12</v>
      </c>
      <c r="F56" s="2">
        <v>249.01</v>
      </c>
      <c r="G56" s="1">
        <v>0</v>
      </c>
      <c r="H56" s="2">
        <f>G56+F56</f>
        <v>249.01</v>
      </c>
      <c r="I56" s="46" t="s">
        <v>110</v>
      </c>
      <c r="J56" s="46" t="s">
        <v>110</v>
      </c>
      <c r="K56" s="46" t="s">
        <v>110</v>
      </c>
      <c r="L56" s="2">
        <f>H56</f>
        <v>249.01</v>
      </c>
      <c r="N56" s="5"/>
      <c r="O56" s="7"/>
    </row>
    <row r="57" spans="1:15" ht="12.75">
      <c r="A57" s="57" t="s">
        <v>98</v>
      </c>
      <c r="B57" s="5" t="s">
        <v>31</v>
      </c>
      <c r="C57" s="5" t="s">
        <v>224</v>
      </c>
      <c r="D57" s="5" t="s">
        <v>318</v>
      </c>
      <c r="E57" s="5" t="s">
        <v>12</v>
      </c>
      <c r="F57" s="2">
        <v>222.05</v>
      </c>
      <c r="G57" s="1">
        <v>410</v>
      </c>
      <c r="H57" s="2">
        <f>G57+F57</f>
        <v>632.05</v>
      </c>
      <c r="I57" s="46" t="s">
        <v>110</v>
      </c>
      <c r="J57" s="46" t="s">
        <v>110</v>
      </c>
      <c r="K57" s="46" t="s">
        <v>110</v>
      </c>
      <c r="L57" s="2">
        <f>H57</f>
        <v>632.05</v>
      </c>
      <c r="N57" s="5"/>
      <c r="O57" s="7"/>
    </row>
    <row r="58" spans="1:15" ht="12.75">
      <c r="A58" s="57" t="s">
        <v>100</v>
      </c>
      <c r="B58" s="1" t="s">
        <v>53</v>
      </c>
      <c r="C58" s="1" t="s">
        <v>54</v>
      </c>
      <c r="D58" s="1" t="s">
        <v>55</v>
      </c>
      <c r="E58" s="1" t="s">
        <v>12</v>
      </c>
      <c r="F58" s="2">
        <v>202.4</v>
      </c>
      <c r="G58" s="1">
        <v>510</v>
      </c>
      <c r="H58" s="2">
        <f>G58+F58</f>
        <v>712.4</v>
      </c>
      <c r="I58" s="46" t="s">
        <v>110</v>
      </c>
      <c r="J58" s="46" t="s">
        <v>110</v>
      </c>
      <c r="K58" s="46" t="s">
        <v>110</v>
      </c>
      <c r="L58" s="2">
        <f>H58</f>
        <v>712.4</v>
      </c>
      <c r="N58" s="5"/>
      <c r="O58" s="7"/>
    </row>
    <row r="60" spans="1:25" ht="12.75">
      <c r="A60" s="55" t="s">
        <v>198</v>
      </c>
      <c r="F60" s="5"/>
      <c r="G60" s="15"/>
      <c r="H60" s="15"/>
      <c r="I60" s="15"/>
      <c r="J60" s="15"/>
      <c r="L60" s="16"/>
      <c r="P60" s="5"/>
      <c r="S60" s="8"/>
      <c r="T60" s="8"/>
      <c r="W60" s="9"/>
      <c r="Y60" s="5"/>
    </row>
    <row r="61" ht="12.75">
      <c r="B61" s="5" t="s">
        <v>36</v>
      </c>
    </row>
    <row r="63" spans="1:25" ht="12.75">
      <c r="A63" s="14" t="s">
        <v>115</v>
      </c>
      <c r="F63" s="5"/>
      <c r="G63" s="15"/>
      <c r="H63" s="15"/>
      <c r="I63" s="15"/>
      <c r="J63" s="15"/>
      <c r="L63" s="16"/>
      <c r="P63" s="5"/>
      <c r="S63" s="8"/>
      <c r="T63" s="8"/>
      <c r="W63" s="9"/>
      <c r="Y63" s="5"/>
    </row>
    <row r="64" ht="12.75">
      <c r="B64" s="5" t="s">
        <v>36</v>
      </c>
    </row>
    <row r="65" spans="2:15" ht="12.75">
      <c r="B65" s="12"/>
      <c r="D65" s="13"/>
      <c r="G65" s="4"/>
      <c r="I65" s="4"/>
      <c r="J65" s="5"/>
      <c r="K65" s="5"/>
      <c r="N65" s="5"/>
      <c r="O65" s="7"/>
    </row>
    <row r="66" spans="1:25" ht="12.75">
      <c r="A66" s="14" t="s">
        <v>199</v>
      </c>
      <c r="F66" s="5"/>
      <c r="G66" s="15" t="s">
        <v>4</v>
      </c>
      <c r="H66" s="15"/>
      <c r="I66" s="15"/>
      <c r="J66" s="15" t="s">
        <v>5</v>
      </c>
      <c r="L66" s="16" t="s">
        <v>108</v>
      </c>
      <c r="N66" s="7"/>
      <c r="O66" s="7"/>
      <c r="P66" s="5"/>
      <c r="T66" s="8"/>
      <c r="W66" s="9"/>
      <c r="Y66" s="5"/>
    </row>
    <row r="67" spans="1:27" ht="12.75">
      <c r="A67" s="23" t="s">
        <v>6</v>
      </c>
      <c r="B67" s="24" t="s">
        <v>38</v>
      </c>
      <c r="C67" s="24"/>
      <c r="D67" s="24" t="s">
        <v>7</v>
      </c>
      <c r="E67" s="24"/>
      <c r="F67" s="16" t="s">
        <v>8</v>
      </c>
      <c r="G67" s="6" t="s">
        <v>9</v>
      </c>
      <c r="H67" s="16" t="s">
        <v>10</v>
      </c>
      <c r="I67" s="16" t="s">
        <v>8</v>
      </c>
      <c r="J67" s="6" t="s">
        <v>9</v>
      </c>
      <c r="K67" s="17" t="s">
        <v>10</v>
      </c>
      <c r="L67" s="16" t="s">
        <v>10</v>
      </c>
      <c r="M67" s="16"/>
      <c r="N67" s="16"/>
      <c r="O67" s="17"/>
      <c r="P67" s="5"/>
      <c r="Y67" s="5"/>
      <c r="AA67" s="9"/>
    </row>
    <row r="68" spans="1:12" ht="12.75">
      <c r="A68" s="57" t="s">
        <v>97</v>
      </c>
      <c r="B68" s="1" t="s">
        <v>32</v>
      </c>
      <c r="C68" s="1" t="s">
        <v>33</v>
      </c>
      <c r="D68" s="1" t="s">
        <v>34</v>
      </c>
      <c r="E68" s="1" t="s">
        <v>12</v>
      </c>
      <c r="F68" s="2">
        <v>252.21</v>
      </c>
      <c r="G68" s="1">
        <v>320</v>
      </c>
      <c r="H68" s="2">
        <f>G68+F68</f>
        <v>572.21</v>
      </c>
      <c r="I68" s="46">
        <v>246.22</v>
      </c>
      <c r="J68" s="47">
        <v>50</v>
      </c>
      <c r="K68" s="2">
        <f>J68+I68</f>
        <v>296.22</v>
      </c>
      <c r="L68" s="2">
        <f>K68</f>
        <v>296.22</v>
      </c>
    </row>
    <row r="69" spans="1:25" ht="12.75">
      <c r="A69" s="57" t="s">
        <v>98</v>
      </c>
      <c r="B69" s="1" t="s">
        <v>39</v>
      </c>
      <c r="C69" s="1" t="s">
        <v>40</v>
      </c>
      <c r="D69" s="1" t="s">
        <v>41</v>
      </c>
      <c r="E69" s="1" t="s">
        <v>12</v>
      </c>
      <c r="F69" s="2">
        <v>360.1</v>
      </c>
      <c r="G69" s="1">
        <v>210</v>
      </c>
      <c r="H69" s="2">
        <f>G69+F69</f>
        <v>570.1</v>
      </c>
      <c r="I69" s="2">
        <v>330.32</v>
      </c>
      <c r="J69" s="1">
        <v>50</v>
      </c>
      <c r="K69" s="2">
        <f>J69+I69</f>
        <v>380.32</v>
      </c>
      <c r="L69" s="2">
        <f>K69</f>
        <v>380.32</v>
      </c>
      <c r="O69" s="7"/>
      <c r="P69" s="5"/>
      <c r="U69" s="9"/>
      <c r="Y69" s="5"/>
    </row>
    <row r="71" spans="1:25" ht="12.75">
      <c r="A71" s="14" t="s">
        <v>114</v>
      </c>
      <c r="F71" s="5"/>
      <c r="G71" s="15" t="s">
        <v>4</v>
      </c>
      <c r="H71" s="15"/>
      <c r="I71" s="15"/>
      <c r="J71" s="15" t="s">
        <v>5</v>
      </c>
      <c r="L71" s="16" t="s">
        <v>108</v>
      </c>
      <c r="N71" s="7"/>
      <c r="O71" s="7"/>
      <c r="P71" s="5"/>
      <c r="T71" s="8"/>
      <c r="W71" s="9"/>
      <c r="Y71" s="5"/>
    </row>
    <row r="72" spans="1:27" ht="12.75">
      <c r="A72" s="23" t="s">
        <v>6</v>
      </c>
      <c r="B72" s="24" t="s">
        <v>38</v>
      </c>
      <c r="C72" s="24"/>
      <c r="D72" s="24" t="s">
        <v>7</v>
      </c>
      <c r="E72" s="24"/>
      <c r="F72" s="16" t="s">
        <v>8</v>
      </c>
      <c r="G72" s="6" t="s">
        <v>9</v>
      </c>
      <c r="H72" s="16" t="s">
        <v>10</v>
      </c>
      <c r="I72" s="16" t="s">
        <v>8</v>
      </c>
      <c r="J72" s="6" t="s">
        <v>9</v>
      </c>
      <c r="K72" s="17" t="s">
        <v>10</v>
      </c>
      <c r="L72" s="16" t="s">
        <v>10</v>
      </c>
      <c r="M72" s="16"/>
      <c r="N72" s="16"/>
      <c r="O72" s="17"/>
      <c r="P72" s="5"/>
      <c r="Y72" s="5"/>
      <c r="AA72" s="9"/>
    </row>
    <row r="73" spans="1:15" ht="12.75">
      <c r="A73" s="57" t="s">
        <v>97</v>
      </c>
      <c r="B73" s="5" t="s">
        <v>217</v>
      </c>
      <c r="C73" s="5" t="s">
        <v>218</v>
      </c>
      <c r="D73" s="5" t="s">
        <v>381</v>
      </c>
      <c r="E73" s="5" t="s">
        <v>380</v>
      </c>
      <c r="F73" s="2">
        <v>179</v>
      </c>
      <c r="G73" s="1">
        <v>0</v>
      </c>
      <c r="H73" s="2">
        <f>G73+F73</f>
        <v>179</v>
      </c>
      <c r="I73" s="46">
        <v>218.5</v>
      </c>
      <c r="J73" s="47">
        <v>50</v>
      </c>
      <c r="K73" s="2">
        <f>J73+I73</f>
        <v>268.5</v>
      </c>
      <c r="L73" s="2">
        <f>H73</f>
        <v>179</v>
      </c>
      <c r="N73" s="5"/>
      <c r="O73" s="7"/>
    </row>
    <row r="74" spans="1:15" ht="12.75">
      <c r="A74" s="57" t="s">
        <v>98</v>
      </c>
      <c r="B74" s="1" t="s">
        <v>24</v>
      </c>
      <c r="C74" s="1" t="s">
        <v>25</v>
      </c>
      <c r="D74" s="1" t="s">
        <v>26</v>
      </c>
      <c r="E74" s="1" t="s">
        <v>12</v>
      </c>
      <c r="F74" s="2">
        <v>243.79</v>
      </c>
      <c r="G74" s="1">
        <v>50</v>
      </c>
      <c r="H74" s="2">
        <f aca="true" t="shared" si="3" ref="H74:H80">G74+F74</f>
        <v>293.78999999999996</v>
      </c>
      <c r="I74" s="46">
        <v>223.45</v>
      </c>
      <c r="J74" s="47">
        <v>50</v>
      </c>
      <c r="K74" s="2">
        <f>J74+I74</f>
        <v>273.45</v>
      </c>
      <c r="L74" s="2">
        <f>K74</f>
        <v>273.45</v>
      </c>
      <c r="N74" s="5"/>
      <c r="O74" s="7"/>
    </row>
    <row r="75" spans="1:15" ht="12.75">
      <c r="A75" s="57" t="s">
        <v>100</v>
      </c>
      <c r="B75" s="1" t="s">
        <v>29</v>
      </c>
      <c r="C75" s="45" t="s">
        <v>188</v>
      </c>
      <c r="D75" s="44" t="s">
        <v>127</v>
      </c>
      <c r="E75" s="44" t="s">
        <v>12</v>
      </c>
      <c r="F75" s="2">
        <v>241.99</v>
      </c>
      <c r="G75" s="1">
        <v>110</v>
      </c>
      <c r="H75" s="2">
        <f t="shared" si="3"/>
        <v>351.99</v>
      </c>
      <c r="I75" s="46">
        <v>244.62</v>
      </c>
      <c r="J75" s="47">
        <v>50</v>
      </c>
      <c r="K75" s="2">
        <f>J75+I75</f>
        <v>294.62</v>
      </c>
      <c r="L75" s="2">
        <f>K75</f>
        <v>294.62</v>
      </c>
      <c r="N75" s="5"/>
      <c r="O75" s="7"/>
    </row>
    <row r="76" spans="1:15" ht="12.75">
      <c r="A76" s="57" t="s">
        <v>101</v>
      </c>
      <c r="B76" s="56" t="s">
        <v>231</v>
      </c>
      <c r="C76" s="1" t="s">
        <v>142</v>
      </c>
      <c r="D76" s="44" t="s">
        <v>44</v>
      </c>
      <c r="E76" s="44" t="s">
        <v>12</v>
      </c>
      <c r="F76" s="2">
        <v>272.71</v>
      </c>
      <c r="G76" s="1">
        <v>470</v>
      </c>
      <c r="H76" s="2">
        <f>G76+F76</f>
        <v>742.71</v>
      </c>
      <c r="I76" s="46">
        <v>263.6</v>
      </c>
      <c r="J76" s="47">
        <v>50</v>
      </c>
      <c r="K76" s="2">
        <f>J76+I76</f>
        <v>313.6</v>
      </c>
      <c r="L76" s="2">
        <f>K76</f>
        <v>313.6</v>
      </c>
      <c r="N76" s="5"/>
      <c r="O76" s="7"/>
    </row>
    <row r="77" spans="1:15" ht="12.75">
      <c r="A77" s="57" t="s">
        <v>104</v>
      </c>
      <c r="B77" s="45" t="s">
        <v>229</v>
      </c>
      <c r="C77" s="45" t="s">
        <v>230</v>
      </c>
      <c r="D77" s="45" t="s">
        <v>14</v>
      </c>
      <c r="E77" s="44" t="s">
        <v>12</v>
      </c>
      <c r="F77" s="2">
        <v>254.54</v>
      </c>
      <c r="G77" s="1">
        <v>105</v>
      </c>
      <c r="H77" s="2">
        <f t="shared" si="3"/>
        <v>359.53999999999996</v>
      </c>
      <c r="I77" s="46" t="s">
        <v>110</v>
      </c>
      <c r="J77" s="46" t="s">
        <v>110</v>
      </c>
      <c r="K77" s="46" t="s">
        <v>110</v>
      </c>
      <c r="L77" s="2">
        <f>H77</f>
        <v>359.53999999999996</v>
      </c>
      <c r="N77" s="5"/>
      <c r="O77" s="7"/>
    </row>
    <row r="78" spans="1:25" ht="12.75">
      <c r="A78" s="57" t="s">
        <v>153</v>
      </c>
      <c r="B78" s="5" t="s">
        <v>143</v>
      </c>
      <c r="C78" s="5" t="s">
        <v>144</v>
      </c>
      <c r="D78" s="1" t="s">
        <v>124</v>
      </c>
      <c r="E78" s="1" t="s">
        <v>12</v>
      </c>
      <c r="F78" s="2">
        <v>225.77</v>
      </c>
      <c r="G78" s="1">
        <v>270</v>
      </c>
      <c r="H78" s="2">
        <f t="shared" si="3"/>
        <v>495.77</v>
      </c>
      <c r="I78" s="46" t="s">
        <v>110</v>
      </c>
      <c r="J78" s="46" t="s">
        <v>110</v>
      </c>
      <c r="K78" s="46" t="s">
        <v>110</v>
      </c>
      <c r="L78" s="2">
        <f>H78</f>
        <v>495.77</v>
      </c>
      <c r="M78" s="8"/>
      <c r="O78" s="7"/>
      <c r="P78" s="5"/>
      <c r="U78" s="9"/>
      <c r="Y78" s="5"/>
    </row>
    <row r="79" spans="1:15" ht="12.75">
      <c r="A79" s="57" t="s">
        <v>156</v>
      </c>
      <c r="B79" s="45" t="s">
        <v>50</v>
      </c>
      <c r="C79" s="45" t="s">
        <v>51</v>
      </c>
      <c r="D79" s="1" t="s">
        <v>124</v>
      </c>
      <c r="E79" s="1" t="s">
        <v>12</v>
      </c>
      <c r="F79" s="2">
        <v>267.17</v>
      </c>
      <c r="G79" s="1">
        <v>375</v>
      </c>
      <c r="H79" s="2">
        <f t="shared" si="3"/>
        <v>642.1700000000001</v>
      </c>
      <c r="I79" s="46" t="s">
        <v>110</v>
      </c>
      <c r="J79" s="46" t="s">
        <v>110</v>
      </c>
      <c r="K79" s="46" t="s">
        <v>110</v>
      </c>
      <c r="L79" s="2">
        <f>H79</f>
        <v>642.1700000000001</v>
      </c>
      <c r="N79" s="5"/>
      <c r="O79" s="7"/>
    </row>
    <row r="80" spans="1:15" ht="12.75">
      <c r="A80" s="57" t="s">
        <v>158</v>
      </c>
      <c r="B80" s="45" t="s">
        <v>232</v>
      </c>
      <c r="C80" s="45" t="s">
        <v>233</v>
      </c>
      <c r="D80" s="45" t="s">
        <v>311</v>
      </c>
      <c r="E80" s="45" t="s">
        <v>12</v>
      </c>
      <c r="F80" s="2">
        <v>173.25</v>
      </c>
      <c r="G80" s="1">
        <v>760</v>
      </c>
      <c r="H80" s="2">
        <f t="shared" si="3"/>
        <v>933.25</v>
      </c>
      <c r="I80" s="46" t="s">
        <v>110</v>
      </c>
      <c r="J80" s="46" t="s">
        <v>110</v>
      </c>
      <c r="K80" s="46" t="s">
        <v>110</v>
      </c>
      <c r="L80" s="2">
        <f>H80</f>
        <v>933.25</v>
      </c>
      <c r="N80" s="5"/>
      <c r="O80" s="7"/>
    </row>
    <row r="81" spans="1:15" ht="12.75">
      <c r="A81" s="57"/>
      <c r="B81" s="45"/>
      <c r="C81" s="45"/>
      <c r="D81" s="45"/>
      <c r="E81" s="45"/>
      <c r="F81" s="2"/>
      <c r="G81" s="1"/>
      <c r="H81" s="2"/>
      <c r="I81" s="46"/>
      <c r="J81" s="46"/>
      <c r="K81" s="46"/>
      <c r="L81" s="2"/>
      <c r="N81" s="5"/>
      <c r="O81" s="7"/>
    </row>
    <row r="82" spans="1:15" ht="12.75">
      <c r="A82" s="57"/>
      <c r="B82" s="45"/>
      <c r="C82" s="45"/>
      <c r="D82" s="45"/>
      <c r="E82" s="45"/>
      <c r="F82" s="2"/>
      <c r="G82" s="1"/>
      <c r="H82" s="2"/>
      <c r="I82" s="46"/>
      <c r="J82" s="46"/>
      <c r="K82" s="46"/>
      <c r="L82" s="2"/>
      <c r="N82" s="5"/>
      <c r="O82" s="7"/>
    </row>
    <row r="83" ht="12.75">
      <c r="D83" s="6" t="str">
        <f>D1</f>
        <v>2002 MISSOURI WHITEWATER CHAMPIONSHIPS RESULTS</v>
      </c>
    </row>
    <row r="84" ht="12.75">
      <c r="D84" s="6" t="str">
        <f>D2</f>
        <v>St. Francis River, 16/17 March 2002</v>
      </c>
    </row>
    <row r="85" spans="1:12" ht="12.75">
      <c r="A85" s="20"/>
      <c r="B85" s="21"/>
      <c r="C85" s="21"/>
      <c r="D85" s="21"/>
      <c r="E85" s="21"/>
      <c r="F85" s="18"/>
      <c r="G85" s="19"/>
      <c r="H85" s="18"/>
      <c r="I85" s="18"/>
      <c r="J85" s="19"/>
      <c r="K85" s="18"/>
      <c r="L85" s="18"/>
    </row>
    <row r="86" spans="2:15" ht="12.75">
      <c r="B86" s="12"/>
      <c r="D86" s="52" t="s">
        <v>281</v>
      </c>
      <c r="G86" s="4"/>
      <c r="I86" s="4"/>
      <c r="J86" s="5"/>
      <c r="K86" s="5"/>
      <c r="N86" s="5"/>
      <c r="O86" s="7"/>
    </row>
    <row r="87" spans="2:15" ht="12.75">
      <c r="B87" s="12"/>
      <c r="F87" s="18"/>
      <c r="G87" s="19"/>
      <c r="H87" s="18"/>
      <c r="I87" s="18"/>
      <c r="J87" s="19"/>
      <c r="K87" s="18"/>
      <c r="L87" s="18"/>
      <c r="N87" s="5"/>
      <c r="O87" s="7"/>
    </row>
    <row r="88" spans="1:25" ht="12.75">
      <c r="A88" s="14" t="s">
        <v>200</v>
      </c>
      <c r="F88" s="5"/>
      <c r="G88" s="15" t="s">
        <v>4</v>
      </c>
      <c r="H88" s="15"/>
      <c r="I88" s="15"/>
      <c r="J88" s="15" t="s">
        <v>5</v>
      </c>
      <c r="L88" s="16" t="s">
        <v>108</v>
      </c>
      <c r="N88" s="7"/>
      <c r="O88" s="7"/>
      <c r="P88" s="5"/>
      <c r="T88" s="8"/>
      <c r="W88" s="9"/>
      <c r="Y88" s="5"/>
    </row>
    <row r="89" spans="1:27" ht="12.75">
      <c r="A89" s="23" t="s">
        <v>6</v>
      </c>
      <c r="B89" s="24" t="s">
        <v>38</v>
      </c>
      <c r="C89" s="24"/>
      <c r="D89" s="24" t="s">
        <v>7</v>
      </c>
      <c r="E89" s="24"/>
      <c r="F89" s="16" t="s">
        <v>8</v>
      </c>
      <c r="G89" s="6" t="s">
        <v>9</v>
      </c>
      <c r="H89" s="16" t="s">
        <v>10</v>
      </c>
      <c r="I89" s="16" t="s">
        <v>8</v>
      </c>
      <c r="J89" s="6" t="s">
        <v>9</v>
      </c>
      <c r="K89" s="17" t="s">
        <v>10</v>
      </c>
      <c r="L89" s="16" t="s">
        <v>10</v>
      </c>
      <c r="M89" s="16"/>
      <c r="N89" s="16"/>
      <c r="O89" s="17"/>
      <c r="P89" s="5"/>
      <c r="Y89" s="5"/>
      <c r="AA89" s="9"/>
    </row>
    <row r="90" spans="1:15" ht="12.75">
      <c r="A90" s="57" t="s">
        <v>97</v>
      </c>
      <c r="B90" s="5" t="s">
        <v>42</v>
      </c>
      <c r="C90" s="5" t="s">
        <v>234</v>
      </c>
      <c r="D90" s="5" t="s">
        <v>381</v>
      </c>
      <c r="E90" s="5" t="s">
        <v>380</v>
      </c>
      <c r="F90" s="2">
        <v>269.88</v>
      </c>
      <c r="G90" s="1">
        <v>220</v>
      </c>
      <c r="H90" s="2">
        <f>G90+F90</f>
        <v>489.88</v>
      </c>
      <c r="I90" s="46">
        <v>260.21</v>
      </c>
      <c r="J90" s="47">
        <v>260</v>
      </c>
      <c r="K90" s="2">
        <f>J90+I90</f>
        <v>520.21</v>
      </c>
      <c r="L90" s="2">
        <f>H90</f>
        <v>489.88</v>
      </c>
      <c r="N90" s="5"/>
      <c r="O90" s="7"/>
    </row>
    <row r="91" spans="1:15" ht="12.75">
      <c r="A91" s="57" t="s">
        <v>98</v>
      </c>
      <c r="B91" s="1" t="s">
        <v>42</v>
      </c>
      <c r="C91" s="1" t="s">
        <v>43</v>
      </c>
      <c r="D91" s="1" t="s">
        <v>44</v>
      </c>
      <c r="E91" s="1" t="s">
        <v>12</v>
      </c>
      <c r="F91" s="2">
        <v>389.37</v>
      </c>
      <c r="G91" s="1">
        <v>265</v>
      </c>
      <c r="H91" s="2">
        <f>G91+F91</f>
        <v>654.37</v>
      </c>
      <c r="I91" s="46" t="s">
        <v>110</v>
      </c>
      <c r="J91" s="46" t="s">
        <v>110</v>
      </c>
      <c r="K91" s="46" t="s">
        <v>110</v>
      </c>
      <c r="L91" s="2">
        <f>H91</f>
        <v>654.37</v>
      </c>
      <c r="N91" s="5"/>
      <c r="O91" s="7"/>
    </row>
    <row r="92" spans="1:15" ht="12.75">
      <c r="A92" s="57" t="s">
        <v>100</v>
      </c>
      <c r="B92" s="45" t="s">
        <v>235</v>
      </c>
      <c r="C92" s="45" t="s">
        <v>236</v>
      </c>
      <c r="D92" s="45" t="s">
        <v>237</v>
      </c>
      <c r="E92" s="45" t="s">
        <v>12</v>
      </c>
      <c r="F92" s="2">
        <v>200</v>
      </c>
      <c r="G92" s="1">
        <v>855</v>
      </c>
      <c r="H92" s="2">
        <f>G92+F92</f>
        <v>1055</v>
      </c>
      <c r="I92" s="46" t="s">
        <v>110</v>
      </c>
      <c r="J92" s="46" t="s">
        <v>110</v>
      </c>
      <c r="K92" s="46" t="s">
        <v>110</v>
      </c>
      <c r="L92" s="2">
        <f>H92</f>
        <v>1055</v>
      </c>
      <c r="N92" s="5"/>
      <c r="O92" s="7"/>
    </row>
    <row r="93" spans="1:15" ht="12.75">
      <c r="A93" s="1"/>
      <c r="B93" s="1"/>
      <c r="C93" s="1"/>
      <c r="D93" s="1"/>
      <c r="E93" s="1"/>
      <c r="F93" s="2"/>
      <c r="G93" s="1"/>
      <c r="H93" s="2"/>
      <c r="I93" s="46"/>
      <c r="J93" s="47"/>
      <c r="K93" s="2"/>
      <c r="L93" s="2"/>
      <c r="N93" s="5"/>
      <c r="O93" s="7"/>
    </row>
    <row r="94" spans="2:15" ht="12.75">
      <c r="B94" s="12"/>
      <c r="F94" s="18"/>
      <c r="G94" s="19"/>
      <c r="H94" s="18"/>
      <c r="I94" s="18"/>
      <c r="J94" s="19"/>
      <c r="K94" s="18"/>
      <c r="L94" s="18"/>
      <c r="N94" s="5"/>
      <c r="O94" s="7"/>
    </row>
    <row r="95" spans="1:25" ht="12.75">
      <c r="A95" s="14" t="s">
        <v>113</v>
      </c>
      <c r="F95" s="5"/>
      <c r="G95" s="15" t="s">
        <v>4</v>
      </c>
      <c r="H95" s="15"/>
      <c r="I95" s="15"/>
      <c r="J95" s="15" t="s">
        <v>5</v>
      </c>
      <c r="L95" s="16" t="s">
        <v>108</v>
      </c>
      <c r="N95" s="7"/>
      <c r="O95" s="7"/>
      <c r="P95" s="5"/>
      <c r="T95" s="8"/>
      <c r="W95" s="9"/>
      <c r="Y95" s="5"/>
    </row>
    <row r="96" spans="1:27" ht="12.75">
      <c r="A96" s="23" t="s">
        <v>6</v>
      </c>
      <c r="B96" s="24" t="s">
        <v>38</v>
      </c>
      <c r="C96" s="24"/>
      <c r="D96" s="24" t="s">
        <v>7</v>
      </c>
      <c r="E96" s="24"/>
      <c r="F96" s="16" t="s">
        <v>8</v>
      </c>
      <c r="G96" s="6" t="s">
        <v>9</v>
      </c>
      <c r="H96" s="16" t="s">
        <v>10</v>
      </c>
      <c r="I96" s="16" t="s">
        <v>8</v>
      </c>
      <c r="J96" s="6" t="s">
        <v>9</v>
      </c>
      <c r="K96" s="17" t="s">
        <v>10</v>
      </c>
      <c r="L96" s="16" t="s">
        <v>10</v>
      </c>
      <c r="M96" s="16"/>
      <c r="N96" s="16"/>
      <c r="O96" s="17"/>
      <c r="P96" s="5"/>
      <c r="Y96" s="5"/>
      <c r="AA96" s="9"/>
    </row>
    <row r="97" spans="1:15" ht="12.75">
      <c r="A97" s="57" t="s">
        <v>97</v>
      </c>
      <c r="B97" s="1" t="s">
        <v>18</v>
      </c>
      <c r="C97" s="1" t="s">
        <v>19</v>
      </c>
      <c r="D97" s="1" t="s">
        <v>20</v>
      </c>
      <c r="E97" s="1" t="s">
        <v>12</v>
      </c>
      <c r="F97" s="2">
        <v>205.54</v>
      </c>
      <c r="G97" s="1">
        <v>10</v>
      </c>
      <c r="H97" s="2">
        <f>G97+F97</f>
        <v>215.54</v>
      </c>
      <c r="I97" s="46">
        <v>209.17</v>
      </c>
      <c r="J97" s="47">
        <v>55</v>
      </c>
      <c r="K97" s="2">
        <f>J97+I97</f>
        <v>264.16999999999996</v>
      </c>
      <c r="L97" s="2">
        <f aca="true" t="shared" si="4" ref="L97:L102">H97</f>
        <v>215.54</v>
      </c>
      <c r="N97" s="5"/>
      <c r="O97" s="7"/>
    </row>
    <row r="98" spans="1:15" ht="12.75">
      <c r="A98" s="57" t="s">
        <v>98</v>
      </c>
      <c r="B98" s="45" t="s">
        <v>219</v>
      </c>
      <c r="C98" s="45" t="s">
        <v>220</v>
      </c>
      <c r="D98" s="45" t="s">
        <v>421</v>
      </c>
      <c r="E98" s="45" t="s">
        <v>283</v>
      </c>
      <c r="F98" s="2">
        <v>213.4</v>
      </c>
      <c r="G98" s="1">
        <v>10</v>
      </c>
      <c r="H98" s="2">
        <f>G98+F98</f>
        <v>223.4</v>
      </c>
      <c r="I98" s="2">
        <v>239.5</v>
      </c>
      <c r="J98" s="1">
        <v>60</v>
      </c>
      <c r="K98" s="2">
        <f>J98+I98</f>
        <v>299.5</v>
      </c>
      <c r="L98" s="2">
        <f t="shared" si="4"/>
        <v>223.4</v>
      </c>
      <c r="N98" s="5"/>
      <c r="O98" s="7"/>
    </row>
    <row r="99" spans="1:15" ht="12.75">
      <c r="A99" s="57" t="s">
        <v>100</v>
      </c>
      <c r="B99" s="45" t="s">
        <v>129</v>
      </c>
      <c r="C99" s="45" t="s">
        <v>130</v>
      </c>
      <c r="D99" s="45" t="s">
        <v>422</v>
      </c>
      <c r="E99" s="45" t="s">
        <v>12</v>
      </c>
      <c r="F99" s="2">
        <v>225.33</v>
      </c>
      <c r="G99" s="1">
        <v>10</v>
      </c>
      <c r="H99" s="2">
        <f>G99+F99</f>
        <v>235.33</v>
      </c>
      <c r="I99" s="46" t="s">
        <v>110</v>
      </c>
      <c r="J99" s="46" t="s">
        <v>110</v>
      </c>
      <c r="K99" s="46" t="s">
        <v>110</v>
      </c>
      <c r="L99" s="2">
        <f t="shared" si="4"/>
        <v>235.33</v>
      </c>
      <c r="N99" s="5"/>
      <c r="O99" s="7"/>
    </row>
    <row r="100" spans="1:15" ht="12.75">
      <c r="A100" s="57" t="s">
        <v>101</v>
      </c>
      <c r="B100" s="45" t="s">
        <v>176</v>
      </c>
      <c r="C100" s="45" t="s">
        <v>15</v>
      </c>
      <c r="D100" s="45" t="s">
        <v>14</v>
      </c>
      <c r="E100" s="45" t="s">
        <v>12</v>
      </c>
      <c r="F100" s="2">
        <v>233.87</v>
      </c>
      <c r="G100" s="1">
        <v>60</v>
      </c>
      <c r="H100" s="2">
        <f>G100+F100</f>
        <v>293.87</v>
      </c>
      <c r="I100" s="46" t="s">
        <v>110</v>
      </c>
      <c r="J100" s="46" t="s">
        <v>110</v>
      </c>
      <c r="K100" s="46" t="s">
        <v>110</v>
      </c>
      <c r="L100" s="2">
        <f t="shared" si="4"/>
        <v>293.87</v>
      </c>
      <c r="N100" s="5"/>
      <c r="O100" s="7"/>
    </row>
    <row r="101" spans="1:15" ht="12.75">
      <c r="A101" s="57" t="s">
        <v>104</v>
      </c>
      <c r="B101" s="45" t="s">
        <v>238</v>
      </c>
      <c r="C101" s="45" t="s">
        <v>239</v>
      </c>
      <c r="D101" s="45" t="s">
        <v>311</v>
      </c>
      <c r="E101" s="45" t="s">
        <v>12</v>
      </c>
      <c r="F101" s="2">
        <v>247.96</v>
      </c>
      <c r="G101" s="1">
        <v>655</v>
      </c>
      <c r="H101" s="2">
        <f>G101+F101</f>
        <v>902.96</v>
      </c>
      <c r="I101" s="46" t="s">
        <v>110</v>
      </c>
      <c r="J101" s="46" t="s">
        <v>110</v>
      </c>
      <c r="K101" s="46" t="s">
        <v>110</v>
      </c>
      <c r="L101" s="2">
        <f t="shared" si="4"/>
        <v>902.96</v>
      </c>
      <c r="N101" s="5"/>
      <c r="O101" s="7"/>
    </row>
    <row r="102" spans="1:15" ht="12.75">
      <c r="A102" s="57" t="s">
        <v>153</v>
      </c>
      <c r="B102" s="45" t="s">
        <v>240</v>
      </c>
      <c r="C102" s="45" t="s">
        <v>241</v>
      </c>
      <c r="D102" s="45" t="s">
        <v>382</v>
      </c>
      <c r="E102" s="45" t="s">
        <v>12</v>
      </c>
      <c r="F102" s="46" t="s">
        <v>16</v>
      </c>
      <c r="G102" s="46" t="s">
        <v>16</v>
      </c>
      <c r="H102" s="46" t="s">
        <v>16</v>
      </c>
      <c r="I102" s="46" t="s">
        <v>110</v>
      </c>
      <c r="J102" s="46" t="s">
        <v>110</v>
      </c>
      <c r="K102" s="46" t="s">
        <v>110</v>
      </c>
      <c r="L102" s="66" t="str">
        <f t="shared" si="4"/>
        <v>DNF</v>
      </c>
      <c r="N102" s="5"/>
      <c r="O102" s="7"/>
    </row>
    <row r="103" spans="1:15" ht="12.75">
      <c r="A103" s="1"/>
      <c r="B103" s="1"/>
      <c r="C103" s="1"/>
      <c r="D103" s="45"/>
      <c r="E103" s="45"/>
      <c r="F103" s="2"/>
      <c r="G103" s="1"/>
      <c r="H103" s="2"/>
      <c r="I103" s="46"/>
      <c r="J103" s="47"/>
      <c r="K103" s="46"/>
      <c r="L103" s="2"/>
      <c r="N103" s="5"/>
      <c r="O103" s="7"/>
    </row>
    <row r="104" spans="1:15" ht="12.75">
      <c r="A104" s="14" t="s">
        <v>201</v>
      </c>
      <c r="B104" s="12"/>
      <c r="G104" s="4"/>
      <c r="I104" s="4"/>
      <c r="J104" s="5"/>
      <c r="K104" s="5"/>
      <c r="N104" s="5"/>
      <c r="O104" s="7"/>
    </row>
    <row r="105" spans="2:15" ht="12.75">
      <c r="B105" s="5" t="s">
        <v>36</v>
      </c>
      <c r="G105" s="4"/>
      <c r="I105" s="4"/>
      <c r="J105" s="5"/>
      <c r="K105" s="5"/>
      <c r="N105" s="5"/>
      <c r="O105" s="7"/>
    </row>
    <row r="106" spans="2:15" ht="12.75">
      <c r="B106" s="12"/>
      <c r="F106" s="18"/>
      <c r="G106" s="19"/>
      <c r="H106" s="18"/>
      <c r="I106" s="18"/>
      <c r="J106" s="19"/>
      <c r="K106" s="18"/>
      <c r="L106" s="18"/>
      <c r="N106" s="5"/>
      <c r="O106" s="7"/>
    </row>
    <row r="107" spans="1:25" ht="12.75">
      <c r="A107" s="14" t="s">
        <v>112</v>
      </c>
      <c r="F107" s="5"/>
      <c r="G107" s="15" t="s">
        <v>4</v>
      </c>
      <c r="H107" s="15"/>
      <c r="I107" s="15"/>
      <c r="J107" s="15" t="s">
        <v>5</v>
      </c>
      <c r="L107" s="16" t="s">
        <v>108</v>
      </c>
      <c r="N107" s="7"/>
      <c r="O107" s="7"/>
      <c r="P107" s="5"/>
      <c r="T107" s="8"/>
      <c r="W107" s="9"/>
      <c r="Y107" s="5"/>
    </row>
    <row r="108" spans="1:27" ht="12.75">
      <c r="A108" s="23" t="s">
        <v>6</v>
      </c>
      <c r="B108" s="24" t="s">
        <v>38</v>
      </c>
      <c r="C108" s="24"/>
      <c r="D108" s="24" t="s">
        <v>7</v>
      </c>
      <c r="E108" s="24"/>
      <c r="F108" s="16" t="s">
        <v>8</v>
      </c>
      <c r="G108" s="6" t="s">
        <v>9</v>
      </c>
      <c r="H108" s="16" t="s">
        <v>10</v>
      </c>
      <c r="I108" s="16" t="s">
        <v>8</v>
      </c>
      <c r="J108" s="6" t="s">
        <v>9</v>
      </c>
      <c r="K108" s="17" t="s">
        <v>10</v>
      </c>
      <c r="L108" s="16" t="s">
        <v>10</v>
      </c>
      <c r="M108" s="16"/>
      <c r="N108" s="16"/>
      <c r="O108" s="17"/>
      <c r="P108" s="5"/>
      <c r="Y108" s="5"/>
      <c r="AA108" s="9"/>
    </row>
    <row r="109" spans="1:15" ht="12.75">
      <c r="A109" s="57" t="s">
        <v>97</v>
      </c>
      <c r="B109" s="1" t="s">
        <v>21</v>
      </c>
      <c r="C109" s="1" t="s">
        <v>22</v>
      </c>
      <c r="D109" s="1" t="s">
        <v>23</v>
      </c>
      <c r="E109" s="1" t="s">
        <v>12</v>
      </c>
      <c r="F109" s="2">
        <v>213.87</v>
      </c>
      <c r="G109" s="1">
        <v>5</v>
      </c>
      <c r="H109" s="2">
        <f aca="true" t="shared" si="5" ref="H109:H114">G109+F109</f>
        <v>218.87</v>
      </c>
      <c r="I109" s="46" t="s">
        <v>110</v>
      </c>
      <c r="J109" s="46" t="s">
        <v>110</v>
      </c>
      <c r="K109" s="46" t="s">
        <v>110</v>
      </c>
      <c r="L109" s="2">
        <f aca="true" t="shared" si="6" ref="L109:L114">H109</f>
        <v>218.87</v>
      </c>
      <c r="N109" s="5"/>
      <c r="O109" s="7"/>
    </row>
    <row r="110" spans="1:15" ht="12.75">
      <c r="A110" s="57" t="s">
        <v>98</v>
      </c>
      <c r="B110" s="45" t="s">
        <v>182</v>
      </c>
      <c r="C110" s="1" t="s">
        <v>128</v>
      </c>
      <c r="D110" s="1" t="s">
        <v>11</v>
      </c>
      <c r="E110" s="1" t="s">
        <v>12</v>
      </c>
      <c r="F110" s="2">
        <v>271.73</v>
      </c>
      <c r="G110" s="1">
        <v>10</v>
      </c>
      <c r="H110" s="2">
        <f t="shared" si="5"/>
        <v>281.73</v>
      </c>
      <c r="I110" s="46" t="s">
        <v>110</v>
      </c>
      <c r="J110" s="46" t="s">
        <v>110</v>
      </c>
      <c r="K110" s="46" t="s">
        <v>110</v>
      </c>
      <c r="L110" s="2">
        <f t="shared" si="6"/>
        <v>281.73</v>
      </c>
      <c r="N110" s="5"/>
      <c r="O110" s="7"/>
    </row>
    <row r="111" spans="1:15" ht="12.75">
      <c r="A111" s="57" t="s">
        <v>100</v>
      </c>
      <c r="B111" s="45" t="s">
        <v>242</v>
      </c>
      <c r="C111" s="45" t="s">
        <v>243</v>
      </c>
      <c r="D111" s="45" t="s">
        <v>276</v>
      </c>
      <c r="E111" s="45" t="s">
        <v>277</v>
      </c>
      <c r="F111" s="2">
        <v>227.46</v>
      </c>
      <c r="G111" s="1">
        <v>55</v>
      </c>
      <c r="H111" s="2">
        <f t="shared" si="5"/>
        <v>282.46000000000004</v>
      </c>
      <c r="I111" s="46" t="s">
        <v>110</v>
      </c>
      <c r="J111" s="46" t="s">
        <v>110</v>
      </c>
      <c r="K111" s="46" t="s">
        <v>110</v>
      </c>
      <c r="L111" s="2">
        <f t="shared" si="6"/>
        <v>282.46000000000004</v>
      </c>
      <c r="N111" s="5"/>
      <c r="O111" s="7"/>
    </row>
    <row r="112" spans="1:15" ht="12.75">
      <c r="A112" s="57" t="s">
        <v>101</v>
      </c>
      <c r="B112" s="45" t="s">
        <v>31</v>
      </c>
      <c r="C112" s="45" t="s">
        <v>223</v>
      </c>
      <c r="D112" s="45" t="s">
        <v>34</v>
      </c>
      <c r="E112" s="45" t="s">
        <v>12</v>
      </c>
      <c r="F112" s="2">
        <v>263.54</v>
      </c>
      <c r="G112" s="1">
        <v>60</v>
      </c>
      <c r="H112" s="2">
        <f t="shared" si="5"/>
        <v>323.54</v>
      </c>
      <c r="I112" s="46">
        <v>271.95</v>
      </c>
      <c r="J112" s="47">
        <v>60</v>
      </c>
      <c r="K112" s="2">
        <f>J112+I112</f>
        <v>331.95</v>
      </c>
      <c r="L112" s="2">
        <f t="shared" si="6"/>
        <v>323.54</v>
      </c>
      <c r="N112" s="5"/>
      <c r="O112" s="7"/>
    </row>
    <row r="113" spans="1:15" ht="12.75">
      <c r="A113" s="57" t="s">
        <v>104</v>
      </c>
      <c r="B113" s="1" t="s">
        <v>29</v>
      </c>
      <c r="C113" s="1" t="s">
        <v>56</v>
      </c>
      <c r="D113" s="1" t="s">
        <v>57</v>
      </c>
      <c r="E113" s="1" t="s">
        <v>13</v>
      </c>
      <c r="F113" s="2">
        <v>272.7</v>
      </c>
      <c r="G113" s="1">
        <v>365</v>
      </c>
      <c r="H113" s="2">
        <f t="shared" si="5"/>
        <v>637.7</v>
      </c>
      <c r="I113" s="46" t="s">
        <v>110</v>
      </c>
      <c r="J113" s="46" t="s">
        <v>110</v>
      </c>
      <c r="K113" s="46" t="s">
        <v>110</v>
      </c>
      <c r="L113" s="2">
        <f t="shared" si="6"/>
        <v>637.7</v>
      </c>
      <c r="N113" s="5"/>
      <c r="O113" s="7"/>
    </row>
    <row r="114" spans="1:15" ht="12.75">
      <c r="A114" s="57" t="s">
        <v>153</v>
      </c>
      <c r="B114" s="1" t="s">
        <v>31</v>
      </c>
      <c r="C114" s="1" t="s">
        <v>58</v>
      </c>
      <c r="D114" s="1" t="s">
        <v>20</v>
      </c>
      <c r="E114" s="1" t="s">
        <v>13</v>
      </c>
      <c r="F114" s="2">
        <v>266.13</v>
      </c>
      <c r="G114" s="1">
        <v>755</v>
      </c>
      <c r="H114" s="2">
        <f t="shared" si="5"/>
        <v>1021.13</v>
      </c>
      <c r="I114" s="46" t="s">
        <v>110</v>
      </c>
      <c r="J114" s="46" t="s">
        <v>110</v>
      </c>
      <c r="K114" s="46" t="s">
        <v>110</v>
      </c>
      <c r="L114" s="2">
        <f t="shared" si="6"/>
        <v>1021.13</v>
      </c>
      <c r="N114" s="5"/>
      <c r="O114" s="7"/>
    </row>
    <row r="116" spans="2:15" ht="12.75">
      <c r="B116" s="12"/>
      <c r="G116" s="4"/>
      <c r="I116" s="4"/>
      <c r="J116" s="5"/>
      <c r="K116" s="5"/>
      <c r="N116" s="5"/>
      <c r="O116" s="7"/>
    </row>
    <row r="117" ht="12.75">
      <c r="D117" s="6" t="str">
        <f>D1</f>
        <v>2002 MISSOURI WHITEWATER CHAMPIONSHIPS RESULTS</v>
      </c>
    </row>
    <row r="118" ht="12.75">
      <c r="D118" s="6" t="str">
        <f>D2</f>
        <v>St. Francis River, 16/17 March 2002</v>
      </c>
    </row>
    <row r="119" spans="2:15" ht="12.75">
      <c r="B119" s="12"/>
      <c r="G119" s="4"/>
      <c r="I119" s="4"/>
      <c r="J119" s="5"/>
      <c r="K119" s="5"/>
      <c r="N119" s="5"/>
      <c r="O119" s="7"/>
    </row>
    <row r="120" spans="4:25" ht="12.75">
      <c r="D120" s="13" t="s">
        <v>177</v>
      </c>
      <c r="F120" s="5"/>
      <c r="G120" s="5"/>
      <c r="H120" s="9"/>
      <c r="I120" s="5"/>
      <c r="J120" s="5"/>
      <c r="K120" s="5"/>
      <c r="L120" s="5"/>
      <c r="N120" s="5"/>
      <c r="O120" s="5"/>
      <c r="P120" s="5"/>
      <c r="Y120" s="5"/>
    </row>
    <row r="121" spans="4:25" ht="12.75">
      <c r="D121" s="71" t="s">
        <v>417</v>
      </c>
      <c r="F121" s="5"/>
      <c r="G121" s="5"/>
      <c r="H121" s="9"/>
      <c r="I121" s="5"/>
      <c r="J121" s="5"/>
      <c r="K121" s="5"/>
      <c r="L121" s="5"/>
      <c r="N121" s="5"/>
      <c r="O121" s="5"/>
      <c r="P121" s="5"/>
      <c r="Y121" s="5"/>
    </row>
    <row r="122" spans="2:25" ht="12.75">
      <c r="B122" s="12"/>
      <c r="G122" s="4"/>
      <c r="I122" s="4"/>
      <c r="J122" s="7"/>
      <c r="K122" s="5"/>
      <c r="L122" s="5"/>
      <c r="M122" s="8"/>
      <c r="O122" s="7"/>
      <c r="P122" s="5"/>
      <c r="U122" s="9"/>
      <c r="Y122" s="5"/>
    </row>
    <row r="123" spans="1:25" ht="12.75">
      <c r="A123" s="14" t="s">
        <v>202</v>
      </c>
      <c r="F123" s="5"/>
      <c r="G123" s="15" t="s">
        <v>4</v>
      </c>
      <c r="H123" s="15"/>
      <c r="I123" s="15"/>
      <c r="J123" s="15" t="s">
        <v>5</v>
      </c>
      <c r="L123" s="16" t="s">
        <v>108</v>
      </c>
      <c r="N123" s="7"/>
      <c r="O123" s="7"/>
      <c r="P123" s="5"/>
      <c r="T123" s="8"/>
      <c r="W123" s="9"/>
      <c r="Y123" s="5"/>
    </row>
    <row r="124" spans="1:27" ht="12.75">
      <c r="A124" s="23" t="s">
        <v>6</v>
      </c>
      <c r="B124" s="24" t="s">
        <v>38</v>
      </c>
      <c r="C124" s="24"/>
      <c r="D124" s="24" t="s">
        <v>7</v>
      </c>
      <c r="E124" s="24"/>
      <c r="F124" s="16" t="s">
        <v>8</v>
      </c>
      <c r="G124" s="6" t="s">
        <v>9</v>
      </c>
      <c r="H124" s="16" t="s">
        <v>10</v>
      </c>
      <c r="I124" s="16" t="s">
        <v>8</v>
      </c>
      <c r="J124" s="6" t="s">
        <v>9</v>
      </c>
      <c r="K124" s="17" t="s">
        <v>10</v>
      </c>
      <c r="L124" s="16" t="s">
        <v>10</v>
      </c>
      <c r="M124" s="16"/>
      <c r="N124" s="16"/>
      <c r="O124" s="17"/>
      <c r="P124" s="5"/>
      <c r="Y124" s="5"/>
      <c r="AA124" s="9"/>
    </row>
    <row r="125" spans="1:25" ht="12.75">
      <c r="A125" s="57" t="s">
        <v>97</v>
      </c>
      <c r="B125" s="45" t="s">
        <v>235</v>
      </c>
      <c r="C125" s="45" t="s">
        <v>236</v>
      </c>
      <c r="D125" s="45" t="s">
        <v>237</v>
      </c>
      <c r="E125" s="45" t="s">
        <v>12</v>
      </c>
      <c r="F125" s="2">
        <v>288.04</v>
      </c>
      <c r="G125" s="1">
        <v>205</v>
      </c>
      <c r="H125" s="2">
        <f>G125+F125</f>
        <v>493.04</v>
      </c>
      <c r="I125" s="46">
        <v>248.04</v>
      </c>
      <c r="J125" s="47">
        <v>160</v>
      </c>
      <c r="K125" s="2">
        <f>J125+I125</f>
        <v>408.03999999999996</v>
      </c>
      <c r="L125" s="2">
        <f>K125</f>
        <v>408.03999999999996</v>
      </c>
      <c r="M125" s="8"/>
      <c r="O125" s="7"/>
      <c r="P125" s="5"/>
      <c r="U125" s="9"/>
      <c r="Y125" s="5"/>
    </row>
    <row r="126" spans="1:25" ht="12.75">
      <c r="A126" s="57" t="s">
        <v>98</v>
      </c>
      <c r="B126" s="45" t="s">
        <v>257</v>
      </c>
      <c r="C126" s="45" t="s">
        <v>46</v>
      </c>
      <c r="D126" s="44" t="s">
        <v>127</v>
      </c>
      <c r="E126" s="44" t="s">
        <v>12</v>
      </c>
      <c r="F126" s="2">
        <v>267.16</v>
      </c>
      <c r="G126" s="1">
        <v>275</v>
      </c>
      <c r="H126" s="2">
        <f>G126+F126</f>
        <v>542.1600000000001</v>
      </c>
      <c r="I126" s="46">
        <v>272.43</v>
      </c>
      <c r="J126" s="47">
        <v>360</v>
      </c>
      <c r="K126" s="2">
        <f>J126+I126</f>
        <v>632.4300000000001</v>
      </c>
      <c r="L126" s="2">
        <f>H126</f>
        <v>542.1600000000001</v>
      </c>
      <c r="M126" s="8"/>
      <c r="O126" s="7"/>
      <c r="P126" s="5"/>
      <c r="U126" s="9"/>
      <c r="Y126" s="5"/>
    </row>
    <row r="127" spans="2:25" ht="12.75">
      <c r="B127" s="12"/>
      <c r="G127" s="4"/>
      <c r="I127" s="4"/>
      <c r="J127" s="7"/>
      <c r="K127" s="5"/>
      <c r="L127" s="5"/>
      <c r="M127" s="8"/>
      <c r="O127" s="7"/>
      <c r="P127" s="5"/>
      <c r="U127" s="9"/>
      <c r="Y127" s="5"/>
    </row>
    <row r="128" spans="1:25" ht="12.75">
      <c r="A128" s="14" t="s">
        <v>52</v>
      </c>
      <c r="F128" s="5"/>
      <c r="G128" s="15" t="s">
        <v>4</v>
      </c>
      <c r="H128" s="15"/>
      <c r="I128" s="15"/>
      <c r="J128" s="15" t="s">
        <v>5</v>
      </c>
      <c r="L128" s="16" t="s">
        <v>108</v>
      </c>
      <c r="N128" s="7"/>
      <c r="O128" s="7"/>
      <c r="P128" s="5"/>
      <c r="T128" s="8"/>
      <c r="W128" s="9"/>
      <c r="Y128" s="5"/>
    </row>
    <row r="129" spans="1:27" ht="12.75">
      <c r="A129" s="23" t="s">
        <v>6</v>
      </c>
      <c r="B129" s="24" t="s">
        <v>38</v>
      </c>
      <c r="C129" s="24"/>
      <c r="D129" s="24" t="s">
        <v>7</v>
      </c>
      <c r="E129" s="24"/>
      <c r="F129" s="16" t="s">
        <v>8</v>
      </c>
      <c r="G129" s="6" t="s">
        <v>9</v>
      </c>
      <c r="H129" s="16" t="s">
        <v>10</v>
      </c>
      <c r="I129" s="16" t="s">
        <v>8</v>
      </c>
      <c r="J129" s="6" t="s">
        <v>9</v>
      </c>
      <c r="K129" s="17" t="s">
        <v>10</v>
      </c>
      <c r="L129" s="16" t="s">
        <v>10</v>
      </c>
      <c r="M129" s="16"/>
      <c r="N129" s="16"/>
      <c r="O129" s="17"/>
      <c r="P129" s="5"/>
      <c r="Y129" s="5"/>
      <c r="AA129" s="9"/>
    </row>
    <row r="130" spans="1:25" ht="12.75">
      <c r="A130" s="57" t="s">
        <v>97</v>
      </c>
      <c r="B130" s="45" t="s">
        <v>47</v>
      </c>
      <c r="C130" s="45" t="s">
        <v>249</v>
      </c>
      <c r="D130" s="45" t="s">
        <v>41</v>
      </c>
      <c r="E130" s="45" t="s">
        <v>12</v>
      </c>
      <c r="F130" s="2">
        <v>265.59</v>
      </c>
      <c r="G130" s="1">
        <v>50</v>
      </c>
      <c r="H130" s="2">
        <f>G130+F130</f>
        <v>315.59</v>
      </c>
      <c r="I130" s="46">
        <v>208.2</v>
      </c>
      <c r="J130" s="47">
        <v>0</v>
      </c>
      <c r="K130" s="2">
        <f>J130+I130</f>
        <v>208.2</v>
      </c>
      <c r="L130" s="2">
        <f>K130</f>
        <v>208.2</v>
      </c>
      <c r="M130" s="8"/>
      <c r="O130" s="7"/>
      <c r="P130" s="5"/>
      <c r="U130" s="9"/>
      <c r="Y130" s="5"/>
    </row>
    <row r="131" spans="1:25" ht="12.75">
      <c r="A131" s="57" t="s">
        <v>98</v>
      </c>
      <c r="B131" s="45" t="s">
        <v>219</v>
      </c>
      <c r="C131" s="45" t="s">
        <v>250</v>
      </c>
      <c r="D131" s="45" t="s">
        <v>41</v>
      </c>
      <c r="E131" s="44" t="s">
        <v>12</v>
      </c>
      <c r="F131" s="2">
        <v>217.04</v>
      </c>
      <c r="G131" s="1">
        <v>0</v>
      </c>
      <c r="H131" s="2">
        <f aca="true" t="shared" si="7" ref="H131:H139">G131+F131</f>
        <v>217.04</v>
      </c>
      <c r="I131" s="46">
        <v>204.28</v>
      </c>
      <c r="J131" s="47">
        <v>5</v>
      </c>
      <c r="K131" s="2">
        <f aca="true" t="shared" si="8" ref="K131:K139">J131+I131</f>
        <v>209.28</v>
      </c>
      <c r="L131" s="2">
        <f>K131</f>
        <v>209.28</v>
      </c>
      <c r="M131" s="8"/>
      <c r="O131" s="7"/>
      <c r="P131" s="5"/>
      <c r="U131" s="9"/>
      <c r="Y131" s="5"/>
    </row>
    <row r="132" spans="1:25" ht="12.75">
      <c r="A132" s="57" t="s">
        <v>100</v>
      </c>
      <c r="B132" s="45" t="s">
        <v>251</v>
      </c>
      <c r="C132" s="45" t="s">
        <v>252</v>
      </c>
      <c r="D132" s="45" t="s">
        <v>423</v>
      </c>
      <c r="E132" s="45" t="s">
        <v>12</v>
      </c>
      <c r="F132" s="2">
        <v>216.68</v>
      </c>
      <c r="G132" s="1">
        <v>0</v>
      </c>
      <c r="H132" s="2">
        <f t="shared" si="7"/>
        <v>216.68</v>
      </c>
      <c r="I132" s="46">
        <v>242.68</v>
      </c>
      <c r="J132" s="47">
        <v>60</v>
      </c>
      <c r="K132" s="2">
        <f t="shared" si="8"/>
        <v>302.68</v>
      </c>
      <c r="L132" s="2">
        <f aca="true" t="shared" si="9" ref="L132:L139">H132</f>
        <v>216.68</v>
      </c>
      <c r="M132" s="8"/>
      <c r="O132" s="7"/>
      <c r="P132" s="5"/>
      <c r="U132" s="9"/>
      <c r="Y132" s="5"/>
    </row>
    <row r="133" spans="1:25" ht="12.75">
      <c r="A133" s="57" t="s">
        <v>101</v>
      </c>
      <c r="B133" s="45" t="s">
        <v>134</v>
      </c>
      <c r="C133" s="45" t="s">
        <v>135</v>
      </c>
      <c r="D133" s="45" t="s">
        <v>136</v>
      </c>
      <c r="E133" s="45" t="s">
        <v>13</v>
      </c>
      <c r="F133" s="2">
        <v>229.78</v>
      </c>
      <c r="G133" s="1">
        <v>0</v>
      </c>
      <c r="H133" s="2">
        <f t="shared" si="7"/>
        <v>229.78</v>
      </c>
      <c r="I133" s="46">
        <v>222.1</v>
      </c>
      <c r="J133" s="47">
        <v>0</v>
      </c>
      <c r="K133" s="2">
        <f>J133+I133</f>
        <v>222.1</v>
      </c>
      <c r="L133" s="2">
        <f>K133</f>
        <v>222.1</v>
      </c>
      <c r="M133" s="8"/>
      <c r="O133" s="7"/>
      <c r="P133" s="5"/>
      <c r="U133" s="9"/>
      <c r="Y133" s="5"/>
    </row>
    <row r="134" spans="1:25" ht="12.75">
      <c r="A134" s="57" t="s">
        <v>104</v>
      </c>
      <c r="B134" s="45" t="s">
        <v>253</v>
      </c>
      <c r="C134" s="45" t="s">
        <v>254</v>
      </c>
      <c r="D134" s="56" t="s">
        <v>126</v>
      </c>
      <c r="E134" s="45" t="s">
        <v>12</v>
      </c>
      <c r="F134" s="2">
        <v>223.59</v>
      </c>
      <c r="G134" s="1">
        <v>55</v>
      </c>
      <c r="H134" s="2">
        <f t="shared" si="7"/>
        <v>278.59000000000003</v>
      </c>
      <c r="I134" s="46">
        <v>233.51</v>
      </c>
      <c r="J134" s="47">
        <v>0</v>
      </c>
      <c r="K134" s="2">
        <f t="shared" si="8"/>
        <v>233.51</v>
      </c>
      <c r="L134" s="2">
        <f>K134</f>
        <v>233.51</v>
      </c>
      <c r="M134" s="8"/>
      <c r="O134" s="7"/>
      <c r="P134" s="5"/>
      <c r="U134" s="9"/>
      <c r="Y134" s="5"/>
    </row>
    <row r="135" spans="1:25" ht="12.75">
      <c r="A135" s="57" t="s">
        <v>153</v>
      </c>
      <c r="B135" s="45" t="s">
        <v>232</v>
      </c>
      <c r="C135" s="45" t="s">
        <v>233</v>
      </c>
      <c r="D135" s="45" t="s">
        <v>311</v>
      </c>
      <c r="E135" s="45" t="s">
        <v>12</v>
      </c>
      <c r="F135" s="2">
        <v>224.55</v>
      </c>
      <c r="G135" s="1">
        <v>10</v>
      </c>
      <c r="H135" s="2">
        <f t="shared" si="7"/>
        <v>234.55</v>
      </c>
      <c r="I135" s="46">
        <v>237.35</v>
      </c>
      <c r="J135" s="47">
        <v>50</v>
      </c>
      <c r="K135" s="2">
        <f t="shared" si="8"/>
        <v>287.35</v>
      </c>
      <c r="L135" s="2">
        <f t="shared" si="9"/>
        <v>234.55</v>
      </c>
      <c r="M135" s="8"/>
      <c r="O135" s="7"/>
      <c r="P135" s="5"/>
      <c r="U135" s="9"/>
      <c r="Y135" s="5"/>
    </row>
    <row r="136" spans="1:25" ht="12.75">
      <c r="A136" s="57" t="s">
        <v>156</v>
      </c>
      <c r="B136" s="45" t="s">
        <v>31</v>
      </c>
      <c r="C136" s="45" t="s">
        <v>224</v>
      </c>
      <c r="D136" s="5" t="s">
        <v>318</v>
      </c>
      <c r="E136" s="5" t="s">
        <v>12</v>
      </c>
      <c r="F136" s="2">
        <v>254.28</v>
      </c>
      <c r="G136" s="1">
        <v>5</v>
      </c>
      <c r="H136" s="2">
        <f t="shared" si="7"/>
        <v>259.28</v>
      </c>
      <c r="I136" s="46" t="s">
        <v>110</v>
      </c>
      <c r="J136" s="46" t="s">
        <v>110</v>
      </c>
      <c r="K136" s="46" t="s">
        <v>110</v>
      </c>
      <c r="L136" s="2">
        <f t="shared" si="9"/>
        <v>259.28</v>
      </c>
      <c r="M136" s="8"/>
      <c r="O136" s="7"/>
      <c r="P136" s="5"/>
      <c r="U136" s="9"/>
      <c r="Y136" s="5"/>
    </row>
    <row r="137" spans="1:25" ht="12.75">
      <c r="A137" s="57" t="s">
        <v>158</v>
      </c>
      <c r="B137" s="45" t="s">
        <v>238</v>
      </c>
      <c r="C137" s="45" t="s">
        <v>239</v>
      </c>
      <c r="D137" s="45" t="s">
        <v>311</v>
      </c>
      <c r="E137" s="45" t="s">
        <v>12</v>
      </c>
      <c r="F137" s="2">
        <v>254.44</v>
      </c>
      <c r="G137" s="1">
        <v>5</v>
      </c>
      <c r="H137" s="2">
        <f t="shared" si="7"/>
        <v>259.44</v>
      </c>
      <c r="I137" s="46" t="s">
        <v>110</v>
      </c>
      <c r="J137" s="46" t="s">
        <v>110</v>
      </c>
      <c r="K137" s="46" t="s">
        <v>110</v>
      </c>
      <c r="L137" s="2">
        <f t="shared" si="9"/>
        <v>259.44</v>
      </c>
      <c r="M137" s="8"/>
      <c r="O137" s="7"/>
      <c r="P137" s="5"/>
      <c r="U137" s="9"/>
      <c r="Y137" s="5"/>
    </row>
    <row r="138" spans="1:25" ht="12.75">
      <c r="A138" s="57" t="s">
        <v>159</v>
      </c>
      <c r="B138" s="45" t="s">
        <v>29</v>
      </c>
      <c r="C138" s="45" t="s">
        <v>188</v>
      </c>
      <c r="D138" s="44" t="s">
        <v>127</v>
      </c>
      <c r="E138" s="44" t="s">
        <v>12</v>
      </c>
      <c r="F138" s="2">
        <v>239.98</v>
      </c>
      <c r="G138" s="1">
        <v>55</v>
      </c>
      <c r="H138" s="2">
        <f>G138+F138</f>
        <v>294.98</v>
      </c>
      <c r="I138" s="46" t="s">
        <v>110</v>
      </c>
      <c r="J138" s="46" t="s">
        <v>110</v>
      </c>
      <c r="K138" s="46" t="s">
        <v>110</v>
      </c>
      <c r="L138" s="2">
        <f>H138</f>
        <v>294.98</v>
      </c>
      <c r="M138" s="8"/>
      <c r="O138" s="7"/>
      <c r="P138" s="5"/>
      <c r="U138" s="9"/>
      <c r="Y138" s="5"/>
    </row>
    <row r="139" spans="1:25" ht="12.75">
      <c r="A139" s="57" t="s">
        <v>160</v>
      </c>
      <c r="B139" s="45" t="s">
        <v>255</v>
      </c>
      <c r="C139" s="45" t="s">
        <v>256</v>
      </c>
      <c r="D139" s="45" t="s">
        <v>14</v>
      </c>
      <c r="E139" s="45" t="s">
        <v>12</v>
      </c>
      <c r="F139" s="2">
        <v>240.23</v>
      </c>
      <c r="G139" s="1">
        <v>60</v>
      </c>
      <c r="H139" s="2">
        <f t="shared" si="7"/>
        <v>300.23</v>
      </c>
      <c r="I139" s="46">
        <v>264.66</v>
      </c>
      <c r="J139" s="47">
        <v>50</v>
      </c>
      <c r="K139" s="2">
        <f t="shared" si="8"/>
        <v>314.66</v>
      </c>
      <c r="L139" s="2">
        <f t="shared" si="9"/>
        <v>300.23</v>
      </c>
      <c r="M139" s="8"/>
      <c r="O139" s="7"/>
      <c r="P139" s="5"/>
      <c r="U139" s="9"/>
      <c r="Y139" s="5"/>
    </row>
    <row r="141" spans="1:25" ht="12.75">
      <c r="A141" s="57"/>
      <c r="B141" s="1"/>
      <c r="C141" s="1"/>
      <c r="D141" s="45"/>
      <c r="E141" s="45"/>
      <c r="F141" s="2"/>
      <c r="G141" s="1"/>
      <c r="H141" s="2"/>
      <c r="I141" s="2"/>
      <c r="J141" s="1"/>
      <c r="K141" s="2"/>
      <c r="L141" s="2"/>
      <c r="M141" s="8"/>
      <c r="O141" s="7"/>
      <c r="P141" s="5"/>
      <c r="U141" s="9"/>
      <c r="Y141" s="5"/>
    </row>
    <row r="142" spans="1:25" ht="12.75">
      <c r="A142" s="1"/>
      <c r="B142" s="1"/>
      <c r="C142" s="1"/>
      <c r="D142" s="45"/>
      <c r="E142" s="45"/>
      <c r="F142" s="2"/>
      <c r="G142" s="1"/>
      <c r="H142" s="2"/>
      <c r="I142" s="2"/>
      <c r="J142" s="1"/>
      <c r="K142" s="2"/>
      <c r="L142" s="2"/>
      <c r="M142" s="8"/>
      <c r="O142" s="7"/>
      <c r="P142" s="5"/>
      <c r="U142" s="9"/>
      <c r="Y142" s="5"/>
    </row>
    <row r="143" spans="1:25" ht="12.75">
      <c r="A143" s="14" t="s">
        <v>203</v>
      </c>
      <c r="F143" s="5"/>
      <c r="G143" s="15" t="s">
        <v>4</v>
      </c>
      <c r="H143" s="15"/>
      <c r="I143" s="15"/>
      <c r="J143" s="15" t="s">
        <v>5</v>
      </c>
      <c r="L143" s="16" t="s">
        <v>108</v>
      </c>
      <c r="N143" s="7"/>
      <c r="O143" s="7"/>
      <c r="P143" s="5"/>
      <c r="T143" s="8"/>
      <c r="W143" s="9"/>
      <c r="Y143" s="5"/>
    </row>
    <row r="144" spans="1:27" ht="12.75">
      <c r="A144" s="23" t="s">
        <v>6</v>
      </c>
      <c r="B144" s="24" t="s">
        <v>38</v>
      </c>
      <c r="C144" s="24"/>
      <c r="D144" s="24" t="s">
        <v>7</v>
      </c>
      <c r="E144" s="24"/>
      <c r="F144" s="16" t="s">
        <v>8</v>
      </c>
      <c r="G144" s="6" t="s">
        <v>9</v>
      </c>
      <c r="H144" s="16" t="s">
        <v>10</v>
      </c>
      <c r="I144" s="16" t="s">
        <v>8</v>
      </c>
      <c r="J144" s="6" t="s">
        <v>9</v>
      </c>
      <c r="K144" s="17" t="s">
        <v>10</v>
      </c>
      <c r="L144" s="16" t="s">
        <v>10</v>
      </c>
      <c r="M144" s="16"/>
      <c r="N144" s="16"/>
      <c r="O144" s="17"/>
      <c r="P144" s="5"/>
      <c r="Y144" s="5"/>
      <c r="AA144" s="9"/>
    </row>
    <row r="145" spans="1:25" ht="12.75">
      <c r="A145" s="57" t="s">
        <v>97</v>
      </c>
      <c r="B145" s="5" t="s">
        <v>42</v>
      </c>
      <c r="C145" s="5" t="s">
        <v>234</v>
      </c>
      <c r="D145" s="5" t="s">
        <v>381</v>
      </c>
      <c r="E145" s="5" t="s">
        <v>380</v>
      </c>
      <c r="F145" s="2">
        <v>209.67</v>
      </c>
      <c r="G145" s="1">
        <v>5</v>
      </c>
      <c r="H145" s="2">
        <f aca="true" t="shared" si="10" ref="H145:H150">G145+F145</f>
        <v>214.67</v>
      </c>
      <c r="I145" s="46">
        <v>219.77</v>
      </c>
      <c r="J145" s="47">
        <v>5</v>
      </c>
      <c r="K145" s="2">
        <f>J145+I145</f>
        <v>224.77</v>
      </c>
      <c r="L145" s="2">
        <f>H145</f>
        <v>214.67</v>
      </c>
      <c r="M145" s="8"/>
      <c r="O145" s="7"/>
      <c r="P145" s="5"/>
      <c r="U145" s="9"/>
      <c r="Y145" s="5"/>
    </row>
    <row r="146" spans="1:25" ht="12.75">
      <c r="A146" s="57" t="s">
        <v>98</v>
      </c>
      <c r="B146" s="45" t="s">
        <v>39</v>
      </c>
      <c r="C146" s="45" t="s">
        <v>40</v>
      </c>
      <c r="D146" s="45" t="s">
        <v>41</v>
      </c>
      <c r="E146" s="1" t="s">
        <v>12</v>
      </c>
      <c r="F146" s="2">
        <v>226.82</v>
      </c>
      <c r="G146" s="1">
        <v>0</v>
      </c>
      <c r="H146" s="2">
        <f t="shared" si="10"/>
        <v>226.82</v>
      </c>
      <c r="I146" s="46">
        <v>227.88</v>
      </c>
      <c r="J146" s="47">
        <v>0</v>
      </c>
      <c r="K146" s="2">
        <f>J146+I146</f>
        <v>227.88</v>
      </c>
      <c r="L146" s="2">
        <f>H146</f>
        <v>226.82</v>
      </c>
      <c r="M146" s="8"/>
      <c r="O146" s="7"/>
      <c r="P146" s="5"/>
      <c r="U146" s="9"/>
      <c r="Y146" s="5"/>
    </row>
    <row r="147" spans="1:25" ht="12.75">
      <c r="A147" s="57" t="s">
        <v>100</v>
      </c>
      <c r="B147" s="45" t="s">
        <v>226</v>
      </c>
      <c r="C147" s="45" t="s">
        <v>227</v>
      </c>
      <c r="D147" s="45" t="s">
        <v>425</v>
      </c>
      <c r="E147" s="45" t="s">
        <v>13</v>
      </c>
      <c r="F147" s="2">
        <v>226.71</v>
      </c>
      <c r="G147" s="1">
        <v>105</v>
      </c>
      <c r="H147" s="2">
        <f t="shared" si="10"/>
        <v>331.71000000000004</v>
      </c>
      <c r="I147" s="46">
        <v>221.02</v>
      </c>
      <c r="J147" s="47">
        <v>10</v>
      </c>
      <c r="K147" s="2">
        <f>J147+I147</f>
        <v>231.02</v>
      </c>
      <c r="L147" s="2">
        <f>K147</f>
        <v>231.02</v>
      </c>
      <c r="M147" s="8"/>
      <c r="O147" s="7"/>
      <c r="P147" s="5"/>
      <c r="U147" s="9"/>
      <c r="Y147" s="5"/>
    </row>
    <row r="148" spans="1:25" ht="12.75">
      <c r="A148" s="57" t="s">
        <v>101</v>
      </c>
      <c r="B148" s="1" t="s">
        <v>32</v>
      </c>
      <c r="C148" s="1" t="s">
        <v>33</v>
      </c>
      <c r="D148" s="1" t="s">
        <v>34</v>
      </c>
      <c r="E148" s="1" t="s">
        <v>12</v>
      </c>
      <c r="F148" s="2">
        <v>253.35</v>
      </c>
      <c r="G148" s="1">
        <v>60</v>
      </c>
      <c r="H148" s="2">
        <f t="shared" si="10"/>
        <v>313.35</v>
      </c>
      <c r="I148" s="46">
        <v>247.52</v>
      </c>
      <c r="J148" s="47">
        <v>5</v>
      </c>
      <c r="K148" s="2">
        <f>J148+I148</f>
        <v>252.52</v>
      </c>
      <c r="L148" s="2">
        <f>K148</f>
        <v>252.52</v>
      </c>
      <c r="M148" s="8"/>
      <c r="O148" s="7"/>
      <c r="P148" s="5"/>
      <c r="U148" s="9"/>
      <c r="Y148" s="5"/>
    </row>
    <row r="149" spans="1:25" ht="12.75">
      <c r="A149" s="57" t="s">
        <v>104</v>
      </c>
      <c r="B149" s="45" t="s">
        <v>235</v>
      </c>
      <c r="C149" s="45" t="s">
        <v>236</v>
      </c>
      <c r="D149" s="45" t="s">
        <v>237</v>
      </c>
      <c r="E149" s="45" t="s">
        <v>12</v>
      </c>
      <c r="F149" s="2">
        <v>258.95</v>
      </c>
      <c r="G149" s="1">
        <v>305</v>
      </c>
      <c r="H149" s="2">
        <f t="shared" si="10"/>
        <v>563.95</v>
      </c>
      <c r="I149" s="46">
        <v>292.1</v>
      </c>
      <c r="J149" s="47">
        <v>50</v>
      </c>
      <c r="K149" s="2">
        <f>J149+I149</f>
        <v>342.1</v>
      </c>
      <c r="L149" s="2">
        <f>K149</f>
        <v>342.1</v>
      </c>
      <c r="M149" s="8"/>
      <c r="O149" s="7"/>
      <c r="P149" s="5"/>
      <c r="U149" s="9"/>
      <c r="Y149" s="5"/>
    </row>
    <row r="150" spans="1:25" ht="12.75">
      <c r="A150" s="57" t="s">
        <v>153</v>
      </c>
      <c r="B150" s="45" t="s">
        <v>145</v>
      </c>
      <c r="C150" s="45" t="s">
        <v>146</v>
      </c>
      <c r="D150" s="45" t="s">
        <v>147</v>
      </c>
      <c r="E150" s="45" t="s">
        <v>111</v>
      </c>
      <c r="F150" s="2">
        <v>308.94</v>
      </c>
      <c r="G150" s="1">
        <v>115</v>
      </c>
      <c r="H150" s="2">
        <f t="shared" si="10"/>
        <v>423.94</v>
      </c>
      <c r="I150" s="46" t="s">
        <v>110</v>
      </c>
      <c r="J150" s="46" t="s">
        <v>110</v>
      </c>
      <c r="K150" s="46" t="s">
        <v>110</v>
      </c>
      <c r="L150" s="2">
        <f>H150</f>
        <v>423.94</v>
      </c>
      <c r="M150" s="8"/>
      <c r="O150" s="7"/>
      <c r="P150" s="5"/>
      <c r="U150" s="9"/>
      <c r="Y150" s="5"/>
    </row>
    <row r="151" spans="2:25" ht="12.75">
      <c r="B151" s="12"/>
      <c r="G151" s="4"/>
      <c r="I151" s="4"/>
      <c r="J151" s="7"/>
      <c r="K151" s="5"/>
      <c r="L151" s="5"/>
      <c r="M151" s="8"/>
      <c r="O151" s="7"/>
      <c r="P151" s="5"/>
      <c r="U151" s="9"/>
      <c r="Y151" s="5"/>
    </row>
    <row r="152" spans="1:25" ht="12.75">
      <c r="A152" s="14" t="s">
        <v>178</v>
      </c>
      <c r="F152" s="5"/>
      <c r="G152" s="15" t="s">
        <v>4</v>
      </c>
      <c r="H152" s="15"/>
      <c r="I152" s="15"/>
      <c r="J152" s="15" t="s">
        <v>5</v>
      </c>
      <c r="L152" s="16" t="s">
        <v>108</v>
      </c>
      <c r="N152" s="7"/>
      <c r="O152" s="7"/>
      <c r="P152" s="5"/>
      <c r="T152" s="8"/>
      <c r="W152" s="9"/>
      <c r="Y152" s="5"/>
    </row>
    <row r="153" spans="1:27" ht="12.75">
      <c r="A153" s="23" t="s">
        <v>6</v>
      </c>
      <c r="B153" s="24" t="s">
        <v>38</v>
      </c>
      <c r="C153" s="24"/>
      <c r="D153" s="24" t="s">
        <v>7</v>
      </c>
      <c r="E153" s="24"/>
      <c r="F153" s="16" t="s">
        <v>8</v>
      </c>
      <c r="G153" s="6" t="s">
        <v>9</v>
      </c>
      <c r="H153" s="16" t="s">
        <v>10</v>
      </c>
      <c r="I153" s="16" t="s">
        <v>8</v>
      </c>
      <c r="J153" s="6" t="s">
        <v>9</v>
      </c>
      <c r="K153" s="17" t="s">
        <v>10</v>
      </c>
      <c r="L153" s="16" t="s">
        <v>10</v>
      </c>
      <c r="M153" s="16"/>
      <c r="N153" s="16"/>
      <c r="O153" s="17"/>
      <c r="P153" s="5"/>
      <c r="Y153" s="5"/>
      <c r="AA153" s="9"/>
    </row>
    <row r="154" spans="1:25" ht="12.75">
      <c r="A154" s="57" t="s">
        <v>97</v>
      </c>
      <c r="B154" s="5" t="s">
        <v>217</v>
      </c>
      <c r="C154" s="5" t="s">
        <v>218</v>
      </c>
      <c r="D154" s="5" t="s">
        <v>381</v>
      </c>
      <c r="E154" s="5" t="s">
        <v>380</v>
      </c>
      <c r="F154" s="2">
        <v>166.15</v>
      </c>
      <c r="G154" s="1">
        <v>5</v>
      </c>
      <c r="H154" s="2">
        <f>G154+F154</f>
        <v>171.15</v>
      </c>
      <c r="I154" s="46">
        <v>164.3</v>
      </c>
      <c r="J154" s="47">
        <v>0</v>
      </c>
      <c r="K154" s="2">
        <f>J154+I154</f>
        <v>164.3</v>
      </c>
      <c r="L154" s="2">
        <f>K154</f>
        <v>164.3</v>
      </c>
      <c r="M154" s="8"/>
      <c r="O154" s="7"/>
      <c r="P154" s="5"/>
      <c r="U154" s="9"/>
      <c r="Y154" s="5"/>
    </row>
    <row r="155" spans="1:25" ht="12.75">
      <c r="A155" s="57" t="s">
        <v>98</v>
      </c>
      <c r="B155" s="1" t="s">
        <v>18</v>
      </c>
      <c r="C155" s="1" t="s">
        <v>19</v>
      </c>
      <c r="D155" s="1" t="s">
        <v>20</v>
      </c>
      <c r="E155" s="1" t="s">
        <v>12</v>
      </c>
      <c r="F155" s="2">
        <v>182.2</v>
      </c>
      <c r="G155" s="1">
        <v>0</v>
      </c>
      <c r="H155" s="2">
        <f aca="true" t="shared" si="11" ref="H155:H177">G155+F155</f>
        <v>182.2</v>
      </c>
      <c r="I155" s="46">
        <v>186</v>
      </c>
      <c r="J155" s="47">
        <v>10</v>
      </c>
      <c r="K155" s="2">
        <f aca="true" t="shared" si="12" ref="K155:K176">J155+I155</f>
        <v>196</v>
      </c>
      <c r="L155" s="2">
        <f aca="true" t="shared" si="13" ref="L155:L177">H155</f>
        <v>182.2</v>
      </c>
      <c r="M155" s="8"/>
      <c r="O155" s="7"/>
      <c r="P155" s="5"/>
      <c r="U155" s="9"/>
      <c r="Y155" s="5"/>
    </row>
    <row r="156" spans="1:25" ht="12.75">
      <c r="A156" s="57" t="s">
        <v>100</v>
      </c>
      <c r="B156" s="5" t="s">
        <v>176</v>
      </c>
      <c r="C156" s="5" t="s">
        <v>15</v>
      </c>
      <c r="D156" s="45" t="s">
        <v>14</v>
      </c>
      <c r="E156" s="45" t="s">
        <v>12</v>
      </c>
      <c r="F156" s="2">
        <v>197.44</v>
      </c>
      <c r="G156" s="1">
        <v>0</v>
      </c>
      <c r="H156" s="2">
        <f t="shared" si="11"/>
        <v>197.44</v>
      </c>
      <c r="I156" s="46">
        <v>198.83</v>
      </c>
      <c r="J156" s="47">
        <v>5</v>
      </c>
      <c r="K156" s="2">
        <f t="shared" si="12"/>
        <v>203.83</v>
      </c>
      <c r="L156" s="2">
        <f t="shared" si="13"/>
        <v>197.44</v>
      </c>
      <c r="M156" s="8"/>
      <c r="O156" s="7"/>
      <c r="P156" s="5"/>
      <c r="U156" s="9"/>
      <c r="Y156" s="5"/>
    </row>
    <row r="157" spans="1:25" ht="12.75">
      <c r="A157" s="57" t="s">
        <v>101</v>
      </c>
      <c r="B157" s="1" t="s">
        <v>21</v>
      </c>
      <c r="C157" s="1" t="s">
        <v>22</v>
      </c>
      <c r="D157" s="1" t="s">
        <v>23</v>
      </c>
      <c r="E157" s="1" t="s">
        <v>12</v>
      </c>
      <c r="F157" s="2">
        <v>181.84</v>
      </c>
      <c r="G157" s="1">
        <v>50</v>
      </c>
      <c r="H157" s="2">
        <f t="shared" si="11"/>
        <v>231.84</v>
      </c>
      <c r="I157" s="46">
        <v>183.75</v>
      </c>
      <c r="J157" s="47">
        <v>15</v>
      </c>
      <c r="K157" s="2">
        <f t="shared" si="12"/>
        <v>198.75</v>
      </c>
      <c r="L157" s="2">
        <f>K157</f>
        <v>198.75</v>
      </c>
      <c r="M157" s="8"/>
      <c r="O157" s="7"/>
      <c r="P157" s="5"/>
      <c r="U157" s="9"/>
      <c r="Y157" s="5"/>
    </row>
    <row r="158" spans="1:25" ht="12.75">
      <c r="A158" s="57" t="s">
        <v>104</v>
      </c>
      <c r="B158" s="1" t="s">
        <v>29</v>
      </c>
      <c r="C158" s="1" t="s">
        <v>30</v>
      </c>
      <c r="D158" s="45" t="s">
        <v>14</v>
      </c>
      <c r="E158" s="1" t="s">
        <v>12</v>
      </c>
      <c r="F158" s="2">
        <v>204.15</v>
      </c>
      <c r="G158" s="1">
        <v>0</v>
      </c>
      <c r="H158" s="2">
        <f t="shared" si="11"/>
        <v>204.15</v>
      </c>
      <c r="I158" s="46">
        <v>201.8</v>
      </c>
      <c r="J158" s="47">
        <v>0</v>
      </c>
      <c r="K158" s="2">
        <f t="shared" si="12"/>
        <v>201.8</v>
      </c>
      <c r="L158" s="2">
        <f>K158</f>
        <v>201.8</v>
      </c>
      <c r="M158" s="8"/>
      <c r="O158" s="7"/>
      <c r="P158" s="5"/>
      <c r="U158" s="9"/>
      <c r="Y158" s="5"/>
    </row>
    <row r="159" spans="1:25" ht="12.75">
      <c r="A159" s="57" t="s">
        <v>153</v>
      </c>
      <c r="B159" s="45" t="s">
        <v>242</v>
      </c>
      <c r="C159" s="45" t="s">
        <v>243</v>
      </c>
      <c r="D159" s="45" t="s">
        <v>276</v>
      </c>
      <c r="E159" s="45" t="s">
        <v>277</v>
      </c>
      <c r="F159" s="2">
        <v>198.97</v>
      </c>
      <c r="G159" s="1">
        <v>5</v>
      </c>
      <c r="H159" s="2">
        <f t="shared" si="11"/>
        <v>203.97</v>
      </c>
      <c r="I159" s="46" t="s">
        <v>110</v>
      </c>
      <c r="J159" s="46" t="s">
        <v>110</v>
      </c>
      <c r="K159" s="46" t="s">
        <v>110</v>
      </c>
      <c r="L159" s="2">
        <f t="shared" si="13"/>
        <v>203.97</v>
      </c>
      <c r="M159" s="8"/>
      <c r="O159" s="7"/>
      <c r="P159" s="5"/>
      <c r="U159" s="9"/>
      <c r="Y159" s="5"/>
    </row>
    <row r="160" spans="1:25" ht="12.75">
      <c r="A160" s="57" t="s">
        <v>156</v>
      </c>
      <c r="B160" s="1" t="s">
        <v>24</v>
      </c>
      <c r="C160" s="1" t="s">
        <v>25</v>
      </c>
      <c r="D160" s="1" t="s">
        <v>26</v>
      </c>
      <c r="E160" s="1" t="s">
        <v>12</v>
      </c>
      <c r="F160" s="2">
        <v>204.29</v>
      </c>
      <c r="G160" s="1">
        <v>0</v>
      </c>
      <c r="H160" s="2">
        <f t="shared" si="11"/>
        <v>204.29</v>
      </c>
      <c r="I160" s="46">
        <v>247.6</v>
      </c>
      <c r="J160" s="47">
        <v>115</v>
      </c>
      <c r="K160" s="2">
        <f t="shared" si="12"/>
        <v>362.6</v>
      </c>
      <c r="L160" s="2">
        <f t="shared" si="13"/>
        <v>204.29</v>
      </c>
      <c r="M160" s="8"/>
      <c r="O160" s="7"/>
      <c r="P160" s="5"/>
      <c r="U160" s="9"/>
      <c r="Y160" s="5"/>
    </row>
    <row r="161" spans="1:25" ht="12.75">
      <c r="A161" s="57" t="s">
        <v>158</v>
      </c>
      <c r="B161" s="5" t="s">
        <v>258</v>
      </c>
      <c r="C161" s="5" t="s">
        <v>259</v>
      </c>
      <c r="D161" s="5" t="s">
        <v>383</v>
      </c>
      <c r="E161" s="1" t="s">
        <v>12</v>
      </c>
      <c r="F161" s="2">
        <v>207.45</v>
      </c>
      <c r="G161" s="1">
        <v>0</v>
      </c>
      <c r="H161" s="2">
        <f t="shared" si="11"/>
        <v>207.45</v>
      </c>
      <c r="I161" s="46">
        <v>205.42</v>
      </c>
      <c r="J161" s="47">
        <v>0</v>
      </c>
      <c r="K161" s="2">
        <f t="shared" si="12"/>
        <v>205.42</v>
      </c>
      <c r="L161" s="2">
        <f>K161</f>
        <v>205.42</v>
      </c>
      <c r="M161" s="8"/>
      <c r="O161" s="7"/>
      <c r="P161" s="5"/>
      <c r="U161" s="9"/>
      <c r="Y161" s="5"/>
    </row>
    <row r="162" spans="1:25" ht="12.75">
      <c r="A162" s="57" t="s">
        <v>159</v>
      </c>
      <c r="B162" s="1" t="s">
        <v>49</v>
      </c>
      <c r="C162" s="1" t="s">
        <v>125</v>
      </c>
      <c r="D162" s="45" t="s">
        <v>126</v>
      </c>
      <c r="E162" s="45" t="s">
        <v>12</v>
      </c>
      <c r="F162" s="2">
        <v>204.72</v>
      </c>
      <c r="G162" s="1">
        <v>5</v>
      </c>
      <c r="H162" s="2">
        <f t="shared" si="11"/>
        <v>209.72</v>
      </c>
      <c r="I162" s="46" t="s">
        <v>110</v>
      </c>
      <c r="J162" s="46" t="s">
        <v>110</v>
      </c>
      <c r="K162" s="46" t="s">
        <v>110</v>
      </c>
      <c r="L162" s="2">
        <f t="shared" si="13"/>
        <v>209.72</v>
      </c>
      <c r="M162" s="8"/>
      <c r="O162" s="7"/>
      <c r="P162" s="5"/>
      <c r="U162" s="9"/>
      <c r="Y162" s="5"/>
    </row>
    <row r="163" spans="1:25" ht="12.75">
      <c r="A163" s="57" t="s">
        <v>160</v>
      </c>
      <c r="B163" s="5" t="s">
        <v>129</v>
      </c>
      <c r="C163" s="5" t="s">
        <v>130</v>
      </c>
      <c r="D163" s="45" t="s">
        <v>422</v>
      </c>
      <c r="E163" s="45" t="s">
        <v>12</v>
      </c>
      <c r="F163" s="2">
        <v>211.76</v>
      </c>
      <c r="G163" s="1">
        <v>0</v>
      </c>
      <c r="H163" s="2">
        <f t="shared" si="11"/>
        <v>211.76</v>
      </c>
      <c r="I163" s="46">
        <v>209.96</v>
      </c>
      <c r="J163" s="47">
        <v>5</v>
      </c>
      <c r="K163" s="2">
        <f t="shared" si="12"/>
        <v>214.96</v>
      </c>
      <c r="L163" s="2">
        <f t="shared" si="13"/>
        <v>211.76</v>
      </c>
      <c r="M163" s="8"/>
      <c r="O163" s="7"/>
      <c r="P163" s="5"/>
      <c r="U163" s="9"/>
      <c r="Y163" s="5"/>
    </row>
    <row r="164" spans="1:25" ht="12.75">
      <c r="A164" s="57" t="s">
        <v>161</v>
      </c>
      <c r="B164" s="5" t="s">
        <v>47</v>
      </c>
      <c r="C164" s="5" t="s">
        <v>48</v>
      </c>
      <c r="D164" s="5" t="s">
        <v>44</v>
      </c>
      <c r="E164" s="5" t="s">
        <v>12</v>
      </c>
      <c r="F164" s="2">
        <v>212.6</v>
      </c>
      <c r="G164" s="1">
        <v>0</v>
      </c>
      <c r="H164" s="2">
        <f t="shared" si="11"/>
        <v>212.6</v>
      </c>
      <c r="I164" s="46">
        <v>230.19</v>
      </c>
      <c r="J164" s="47">
        <v>100</v>
      </c>
      <c r="K164" s="2">
        <f t="shared" si="12"/>
        <v>330.19</v>
      </c>
      <c r="L164" s="2">
        <f t="shared" si="13"/>
        <v>212.6</v>
      </c>
      <c r="M164" s="8"/>
      <c r="O164" s="7"/>
      <c r="P164" s="5"/>
      <c r="U164" s="9"/>
      <c r="Y164" s="5"/>
    </row>
    <row r="165" spans="1:25" ht="12.75">
      <c r="A165" s="57" t="s">
        <v>162</v>
      </c>
      <c r="B165" s="45" t="s">
        <v>53</v>
      </c>
      <c r="C165" s="45" t="s">
        <v>54</v>
      </c>
      <c r="D165" s="45" t="s">
        <v>55</v>
      </c>
      <c r="E165" s="1" t="s">
        <v>12</v>
      </c>
      <c r="F165" s="2">
        <v>217.25</v>
      </c>
      <c r="G165" s="1">
        <v>5</v>
      </c>
      <c r="H165" s="2">
        <f t="shared" si="11"/>
        <v>222.25</v>
      </c>
      <c r="I165" s="46">
        <v>227.96</v>
      </c>
      <c r="J165" s="47">
        <v>0</v>
      </c>
      <c r="K165" s="2">
        <f t="shared" si="12"/>
        <v>227.96</v>
      </c>
      <c r="L165" s="2">
        <f t="shared" si="13"/>
        <v>222.25</v>
      </c>
      <c r="M165" s="8"/>
      <c r="O165" s="7"/>
      <c r="P165" s="5"/>
      <c r="U165" s="9"/>
      <c r="Y165" s="5"/>
    </row>
    <row r="166" spans="1:25" ht="12.75">
      <c r="A166" s="57" t="s">
        <v>244</v>
      </c>
      <c r="B166" s="45" t="s">
        <v>47</v>
      </c>
      <c r="C166" s="45" t="s">
        <v>249</v>
      </c>
      <c r="D166" s="45" t="s">
        <v>41</v>
      </c>
      <c r="E166" s="45" t="s">
        <v>12</v>
      </c>
      <c r="F166" s="2">
        <v>219.56</v>
      </c>
      <c r="G166" s="1">
        <v>5</v>
      </c>
      <c r="H166" s="2">
        <f t="shared" si="11"/>
        <v>224.56</v>
      </c>
      <c r="I166" s="46" t="s">
        <v>110</v>
      </c>
      <c r="J166" s="46" t="s">
        <v>110</v>
      </c>
      <c r="K166" s="46" t="s">
        <v>110</v>
      </c>
      <c r="L166" s="2">
        <f t="shared" si="13"/>
        <v>224.56</v>
      </c>
      <c r="M166" s="8"/>
      <c r="O166" s="7"/>
      <c r="P166" s="5"/>
      <c r="U166" s="9"/>
      <c r="Y166" s="5"/>
    </row>
    <row r="167" spans="1:25" ht="12.75">
      <c r="A167" s="57" t="s">
        <v>245</v>
      </c>
      <c r="B167" s="45" t="s">
        <v>29</v>
      </c>
      <c r="C167" s="45" t="s">
        <v>188</v>
      </c>
      <c r="D167" s="44" t="s">
        <v>127</v>
      </c>
      <c r="E167" s="44" t="s">
        <v>12</v>
      </c>
      <c r="F167" s="2">
        <v>225.49</v>
      </c>
      <c r="G167" s="1">
        <v>0</v>
      </c>
      <c r="H167" s="2">
        <f t="shared" si="11"/>
        <v>225.49</v>
      </c>
      <c r="I167" s="46">
        <v>244.9</v>
      </c>
      <c r="J167" s="47">
        <v>0</v>
      </c>
      <c r="K167" s="2">
        <f t="shared" si="12"/>
        <v>244.9</v>
      </c>
      <c r="L167" s="2">
        <f t="shared" si="13"/>
        <v>225.49</v>
      </c>
      <c r="M167" s="8"/>
      <c r="O167" s="7"/>
      <c r="P167" s="5"/>
      <c r="U167" s="9"/>
      <c r="Y167" s="5"/>
    </row>
    <row r="168" spans="1:25" ht="12.75">
      <c r="A168" s="57" t="s">
        <v>246</v>
      </c>
      <c r="B168" s="45" t="s">
        <v>182</v>
      </c>
      <c r="C168" s="1" t="s">
        <v>128</v>
      </c>
      <c r="D168" s="1" t="s">
        <v>11</v>
      </c>
      <c r="E168" s="1" t="s">
        <v>12</v>
      </c>
      <c r="F168" s="2">
        <v>247.37</v>
      </c>
      <c r="G168" s="1">
        <v>5</v>
      </c>
      <c r="H168" s="2">
        <f t="shared" si="11"/>
        <v>252.37</v>
      </c>
      <c r="I168" s="46">
        <v>230.76</v>
      </c>
      <c r="J168" s="47">
        <v>0</v>
      </c>
      <c r="K168" s="2">
        <f t="shared" si="12"/>
        <v>230.76</v>
      </c>
      <c r="L168" s="2">
        <f>K168</f>
        <v>230.76</v>
      </c>
      <c r="M168" s="8"/>
      <c r="O168" s="7"/>
      <c r="P168" s="5"/>
      <c r="U168" s="9"/>
      <c r="Y168" s="5"/>
    </row>
    <row r="169" spans="1:25" ht="12.75">
      <c r="A169" s="57" t="s">
        <v>247</v>
      </c>
      <c r="B169" s="45" t="s">
        <v>221</v>
      </c>
      <c r="C169" s="45" t="s">
        <v>222</v>
      </c>
      <c r="D169" s="5" t="s">
        <v>314</v>
      </c>
      <c r="E169" s="5" t="s">
        <v>12</v>
      </c>
      <c r="F169" s="2">
        <v>242.57</v>
      </c>
      <c r="G169" s="1">
        <v>5</v>
      </c>
      <c r="H169" s="2">
        <f t="shared" si="11"/>
        <v>247.57</v>
      </c>
      <c r="I169" s="46">
        <v>225.97</v>
      </c>
      <c r="J169" s="47">
        <v>5</v>
      </c>
      <c r="K169" s="2">
        <f t="shared" si="12"/>
        <v>230.97</v>
      </c>
      <c r="L169" s="2">
        <f>K169</f>
        <v>230.97</v>
      </c>
      <c r="M169" s="8"/>
      <c r="O169" s="7"/>
      <c r="P169" s="5"/>
      <c r="U169" s="9"/>
      <c r="Y169" s="5"/>
    </row>
    <row r="170" spans="1:25" ht="12.75">
      <c r="A170" s="57" t="s">
        <v>248</v>
      </c>
      <c r="B170" s="45" t="s">
        <v>31</v>
      </c>
      <c r="C170" s="45" t="s">
        <v>223</v>
      </c>
      <c r="D170" s="45" t="s">
        <v>34</v>
      </c>
      <c r="E170" s="1" t="s">
        <v>12</v>
      </c>
      <c r="F170" s="2">
        <v>235.81</v>
      </c>
      <c r="G170" s="1">
        <v>0</v>
      </c>
      <c r="H170" s="2">
        <f t="shared" si="11"/>
        <v>235.81</v>
      </c>
      <c r="I170" s="46">
        <v>232.77</v>
      </c>
      <c r="J170" s="47">
        <v>5</v>
      </c>
      <c r="K170" s="2">
        <f t="shared" si="12"/>
        <v>237.77</v>
      </c>
      <c r="L170" s="2">
        <f t="shared" si="13"/>
        <v>235.81</v>
      </c>
      <c r="M170" s="8"/>
      <c r="O170" s="7"/>
      <c r="P170" s="5"/>
      <c r="U170" s="9"/>
      <c r="Y170" s="5"/>
    </row>
    <row r="171" spans="1:25" ht="12.75">
      <c r="A171" s="57" t="s">
        <v>260</v>
      </c>
      <c r="B171" s="56" t="s">
        <v>231</v>
      </c>
      <c r="C171" s="1" t="s">
        <v>142</v>
      </c>
      <c r="D171" s="44" t="s">
        <v>44</v>
      </c>
      <c r="E171" s="44" t="s">
        <v>12</v>
      </c>
      <c r="F171" s="2">
        <v>236.51</v>
      </c>
      <c r="G171" s="1">
        <v>0</v>
      </c>
      <c r="H171" s="2">
        <f t="shared" si="11"/>
        <v>236.51</v>
      </c>
      <c r="I171" s="46">
        <v>238.27</v>
      </c>
      <c r="J171" s="47">
        <v>55</v>
      </c>
      <c r="K171" s="2">
        <f t="shared" si="12"/>
        <v>293.27</v>
      </c>
      <c r="L171" s="2">
        <f t="shared" si="13"/>
        <v>236.51</v>
      </c>
      <c r="M171" s="8"/>
      <c r="O171" s="7"/>
      <c r="P171" s="5"/>
      <c r="U171" s="9"/>
      <c r="Y171" s="5"/>
    </row>
    <row r="172" spans="1:25" ht="12.75">
      <c r="A172" s="57" t="s">
        <v>261</v>
      </c>
      <c r="B172" s="45" t="s">
        <v>134</v>
      </c>
      <c r="C172" s="45" t="s">
        <v>135</v>
      </c>
      <c r="D172" s="45" t="s">
        <v>136</v>
      </c>
      <c r="E172" s="45" t="s">
        <v>13</v>
      </c>
      <c r="F172" s="2">
        <v>228.45</v>
      </c>
      <c r="G172" s="1">
        <v>10</v>
      </c>
      <c r="H172" s="2">
        <f>G172+F172</f>
        <v>238.45</v>
      </c>
      <c r="I172" s="46" t="s">
        <v>110</v>
      </c>
      <c r="J172" s="46" t="s">
        <v>110</v>
      </c>
      <c r="K172" s="46" t="s">
        <v>110</v>
      </c>
      <c r="L172" s="2">
        <f>H172</f>
        <v>238.45</v>
      </c>
      <c r="M172" s="8"/>
      <c r="O172" s="7"/>
      <c r="P172" s="5"/>
      <c r="U172" s="9"/>
      <c r="Y172" s="5"/>
    </row>
    <row r="173" spans="1:25" ht="12.75">
      <c r="A173" s="57" t="s">
        <v>262</v>
      </c>
      <c r="B173" s="45" t="s">
        <v>238</v>
      </c>
      <c r="C173" s="45" t="s">
        <v>239</v>
      </c>
      <c r="D173" s="45" t="s">
        <v>311</v>
      </c>
      <c r="E173" s="45" t="s">
        <v>12</v>
      </c>
      <c r="F173" s="2">
        <v>217.7</v>
      </c>
      <c r="G173" s="1">
        <v>150</v>
      </c>
      <c r="H173" s="2">
        <f t="shared" si="11"/>
        <v>367.7</v>
      </c>
      <c r="I173" s="46">
        <v>234.22</v>
      </c>
      <c r="J173" s="47">
        <v>10</v>
      </c>
      <c r="K173" s="2">
        <f t="shared" si="12"/>
        <v>244.22</v>
      </c>
      <c r="L173" s="2">
        <f>K173</f>
        <v>244.22</v>
      </c>
      <c r="M173" s="8"/>
      <c r="O173" s="7"/>
      <c r="P173" s="5"/>
      <c r="U173" s="9"/>
      <c r="Y173" s="5"/>
    </row>
    <row r="174" spans="1:25" ht="12.75">
      <c r="A174" s="57" t="s">
        <v>263</v>
      </c>
      <c r="B174" s="45" t="s">
        <v>27</v>
      </c>
      <c r="C174" s="45" t="s">
        <v>28</v>
      </c>
      <c r="D174" s="45" t="s">
        <v>308</v>
      </c>
      <c r="E174" s="45" t="s">
        <v>12</v>
      </c>
      <c r="F174" s="2">
        <v>252.85</v>
      </c>
      <c r="G174" s="1">
        <v>0</v>
      </c>
      <c r="H174" s="2">
        <f t="shared" si="11"/>
        <v>252.85</v>
      </c>
      <c r="I174" s="46">
        <v>241.79</v>
      </c>
      <c r="J174" s="47">
        <v>250</v>
      </c>
      <c r="K174" s="2">
        <f t="shared" si="12"/>
        <v>491.78999999999996</v>
      </c>
      <c r="L174" s="2">
        <f t="shared" si="13"/>
        <v>252.85</v>
      </c>
      <c r="M174" s="8"/>
      <c r="O174" s="7"/>
      <c r="P174" s="5"/>
      <c r="U174" s="9"/>
      <c r="Y174" s="5"/>
    </row>
    <row r="175" spans="1:25" ht="12.75">
      <c r="A175" s="57" t="s">
        <v>264</v>
      </c>
      <c r="B175" s="45" t="s">
        <v>232</v>
      </c>
      <c r="C175" s="45" t="s">
        <v>233</v>
      </c>
      <c r="D175" s="45" t="s">
        <v>311</v>
      </c>
      <c r="E175" s="45" t="s">
        <v>12</v>
      </c>
      <c r="F175" s="2">
        <v>232.13</v>
      </c>
      <c r="G175" s="1">
        <v>50</v>
      </c>
      <c r="H175" s="2">
        <f t="shared" si="11"/>
        <v>282.13</v>
      </c>
      <c r="I175" s="46" t="s">
        <v>110</v>
      </c>
      <c r="J175" s="46" t="s">
        <v>110</v>
      </c>
      <c r="K175" s="46" t="s">
        <v>110</v>
      </c>
      <c r="L175" s="2">
        <f t="shared" si="13"/>
        <v>282.13</v>
      </c>
      <c r="M175" s="8"/>
      <c r="O175" s="7"/>
      <c r="P175" s="5"/>
      <c r="U175" s="9"/>
      <c r="Y175" s="5"/>
    </row>
    <row r="176" spans="1:25" ht="12.75">
      <c r="A176" s="57" t="s">
        <v>265</v>
      </c>
      <c r="B176" s="1" t="s">
        <v>50</v>
      </c>
      <c r="C176" s="1" t="s">
        <v>51</v>
      </c>
      <c r="D176" s="1" t="s">
        <v>124</v>
      </c>
      <c r="E176" s="1" t="s">
        <v>12</v>
      </c>
      <c r="F176" s="2">
        <v>311.64</v>
      </c>
      <c r="G176" s="1">
        <v>50</v>
      </c>
      <c r="H176" s="2">
        <f t="shared" si="11"/>
        <v>361.64</v>
      </c>
      <c r="I176" s="46">
        <v>246.56</v>
      </c>
      <c r="J176" s="47">
        <v>165</v>
      </c>
      <c r="K176" s="2">
        <f t="shared" si="12"/>
        <v>411.56</v>
      </c>
      <c r="L176" s="2">
        <f t="shared" si="13"/>
        <v>361.64</v>
      </c>
      <c r="M176" s="8"/>
      <c r="O176" s="7"/>
      <c r="P176" s="5"/>
      <c r="U176" s="9"/>
      <c r="Y176" s="5"/>
    </row>
    <row r="177" spans="1:25" ht="12.75">
      <c r="A177" s="57" t="s">
        <v>266</v>
      </c>
      <c r="B177" s="45" t="s">
        <v>240</v>
      </c>
      <c r="C177" s="45" t="s">
        <v>241</v>
      </c>
      <c r="D177" s="45" t="s">
        <v>382</v>
      </c>
      <c r="E177" s="45" t="s">
        <v>12</v>
      </c>
      <c r="F177" s="2">
        <v>202.49</v>
      </c>
      <c r="G177" s="1">
        <v>610</v>
      </c>
      <c r="H177" s="2">
        <f t="shared" si="11"/>
        <v>812.49</v>
      </c>
      <c r="I177" s="46" t="s">
        <v>110</v>
      </c>
      <c r="J177" s="46" t="s">
        <v>110</v>
      </c>
      <c r="K177" s="46" t="s">
        <v>110</v>
      </c>
      <c r="L177" s="2">
        <f t="shared" si="13"/>
        <v>812.49</v>
      </c>
      <c r="M177" s="8"/>
      <c r="O177" s="7"/>
      <c r="P177" s="5"/>
      <c r="U177" s="9"/>
      <c r="Y177" s="5"/>
    </row>
    <row r="178" spans="1:25" ht="12.75">
      <c r="A178" s="57"/>
      <c r="B178" s="1"/>
      <c r="C178" s="1"/>
      <c r="D178" s="44"/>
      <c r="E178" s="44"/>
      <c r="F178" s="2"/>
      <c r="G178" s="1"/>
      <c r="H178" s="2"/>
      <c r="I178" s="48"/>
      <c r="J178" s="49"/>
      <c r="K178" s="48"/>
      <c r="L178" s="48"/>
      <c r="M178" s="8"/>
      <c r="O178" s="7"/>
      <c r="P178" s="5"/>
      <c r="U178" s="9"/>
      <c r="Y178" s="5"/>
    </row>
    <row r="179" spans="1:25" ht="12.75">
      <c r="A179" s="14" t="s">
        <v>204</v>
      </c>
      <c r="F179" s="5"/>
      <c r="G179" s="15" t="s">
        <v>4</v>
      </c>
      <c r="H179" s="15"/>
      <c r="I179" s="15"/>
      <c r="J179" s="15" t="s">
        <v>5</v>
      </c>
      <c r="L179" s="16" t="s">
        <v>108</v>
      </c>
      <c r="N179" s="7"/>
      <c r="O179" s="7"/>
      <c r="P179" s="5"/>
      <c r="T179" s="8"/>
      <c r="W179" s="9"/>
      <c r="Y179" s="5"/>
    </row>
    <row r="180" spans="1:27" ht="12.75">
      <c r="A180" s="23" t="s">
        <v>6</v>
      </c>
      <c r="B180" s="24" t="s">
        <v>38</v>
      </c>
      <c r="C180" s="24"/>
      <c r="D180" s="24" t="s">
        <v>7</v>
      </c>
      <c r="E180" s="24"/>
      <c r="F180" s="16" t="s">
        <v>8</v>
      </c>
      <c r="G180" s="6" t="s">
        <v>9</v>
      </c>
      <c r="H180" s="16" t="s">
        <v>10</v>
      </c>
      <c r="I180" s="16" t="s">
        <v>8</v>
      </c>
      <c r="J180" s="6" t="s">
        <v>9</v>
      </c>
      <c r="K180" s="17" t="s">
        <v>10</v>
      </c>
      <c r="L180" s="16" t="s">
        <v>10</v>
      </c>
      <c r="M180" s="16"/>
      <c r="N180" s="16"/>
      <c r="O180" s="17"/>
      <c r="P180" s="5"/>
      <c r="Y180" s="5"/>
      <c r="AA180" s="9"/>
    </row>
    <row r="181" spans="1:25" ht="12.75">
      <c r="A181" s="57" t="s">
        <v>97</v>
      </c>
      <c r="B181" s="45" t="s">
        <v>267</v>
      </c>
      <c r="C181" s="45" t="s">
        <v>268</v>
      </c>
      <c r="D181" s="45" t="s">
        <v>377</v>
      </c>
      <c r="E181" s="45" t="s">
        <v>133</v>
      </c>
      <c r="F181" s="2">
        <v>268.02</v>
      </c>
      <c r="G181" s="1">
        <v>115</v>
      </c>
      <c r="H181" s="2">
        <f>G181+F181</f>
        <v>383.02</v>
      </c>
      <c r="I181" s="46">
        <v>263.16</v>
      </c>
      <c r="J181" s="47">
        <v>5</v>
      </c>
      <c r="K181" s="2">
        <f>J181+I181</f>
        <v>268.16</v>
      </c>
      <c r="L181" s="2">
        <f>K181</f>
        <v>268.16</v>
      </c>
      <c r="M181" s="8"/>
      <c r="O181" s="7"/>
      <c r="P181" s="5"/>
      <c r="U181" s="9"/>
      <c r="Y181" s="5"/>
    </row>
    <row r="182" spans="1:25" ht="12.75">
      <c r="A182" s="57" t="s">
        <v>98</v>
      </c>
      <c r="B182" s="1" t="s">
        <v>145</v>
      </c>
      <c r="C182" s="1" t="s">
        <v>146</v>
      </c>
      <c r="D182" s="45" t="s">
        <v>147</v>
      </c>
      <c r="E182" s="45" t="s">
        <v>111</v>
      </c>
      <c r="F182" s="2">
        <v>345.49</v>
      </c>
      <c r="G182" s="1">
        <v>165</v>
      </c>
      <c r="H182" s="2">
        <f>G182+F182</f>
        <v>510.49</v>
      </c>
      <c r="I182" s="46">
        <v>318.67</v>
      </c>
      <c r="J182" s="47">
        <v>15</v>
      </c>
      <c r="K182" s="2">
        <f>J182+I182</f>
        <v>333.67</v>
      </c>
      <c r="L182" s="2">
        <f>K182</f>
        <v>333.67</v>
      </c>
      <c r="M182" s="8"/>
      <c r="O182" s="7"/>
      <c r="P182" s="5"/>
      <c r="U182" s="9"/>
      <c r="Y182" s="5"/>
    </row>
    <row r="183" spans="2:25" ht="12.75">
      <c r="B183" s="12"/>
      <c r="G183" s="4"/>
      <c r="I183" s="4"/>
      <c r="J183" s="7"/>
      <c r="K183" s="5"/>
      <c r="L183" s="5"/>
      <c r="M183" s="8"/>
      <c r="O183" s="7"/>
      <c r="P183" s="5"/>
      <c r="U183" s="9"/>
      <c r="Y183" s="5"/>
    </row>
    <row r="184" spans="1:25" ht="12.75">
      <c r="A184" s="14" t="s">
        <v>179</v>
      </c>
      <c r="F184" s="5"/>
      <c r="G184" s="15" t="s">
        <v>4</v>
      </c>
      <c r="H184" s="15"/>
      <c r="I184" s="15"/>
      <c r="J184" s="15" t="s">
        <v>5</v>
      </c>
      <c r="L184" s="16" t="s">
        <v>108</v>
      </c>
      <c r="N184" s="7"/>
      <c r="O184" s="7"/>
      <c r="P184" s="5"/>
      <c r="T184" s="8"/>
      <c r="W184" s="9"/>
      <c r="Y184" s="5"/>
    </row>
    <row r="185" spans="1:27" ht="12.75">
      <c r="A185" s="23" t="s">
        <v>6</v>
      </c>
      <c r="B185" s="24" t="s">
        <v>38</v>
      </c>
      <c r="C185" s="24"/>
      <c r="D185" s="24" t="s">
        <v>7</v>
      </c>
      <c r="E185" s="24"/>
      <c r="F185" s="16" t="s">
        <v>8</v>
      </c>
      <c r="G185" s="6" t="s">
        <v>9</v>
      </c>
      <c r="H185" s="16" t="s">
        <v>10</v>
      </c>
      <c r="I185" s="16" t="s">
        <v>8</v>
      </c>
      <c r="J185" s="6" t="s">
        <v>9</v>
      </c>
      <c r="K185" s="17" t="s">
        <v>10</v>
      </c>
      <c r="L185" s="16" t="s">
        <v>10</v>
      </c>
      <c r="M185" s="16"/>
      <c r="N185" s="16"/>
      <c r="O185" s="17"/>
      <c r="P185" s="5"/>
      <c r="Y185" s="5"/>
      <c r="AA185" s="9"/>
    </row>
    <row r="186" spans="1:25" ht="12.75">
      <c r="A186" s="57" t="s">
        <v>97</v>
      </c>
      <c r="B186" s="1" t="s">
        <v>140</v>
      </c>
      <c r="C186" s="45" t="s">
        <v>141</v>
      </c>
      <c r="D186" s="45" t="s">
        <v>304</v>
      </c>
      <c r="E186" s="45" t="s">
        <v>133</v>
      </c>
      <c r="F186" s="2">
        <v>228.84</v>
      </c>
      <c r="G186" s="3">
        <v>5</v>
      </c>
      <c r="H186" s="2">
        <f>G186+F186</f>
        <v>233.84</v>
      </c>
      <c r="I186" s="46">
        <v>208.43</v>
      </c>
      <c r="J186" s="47">
        <v>5</v>
      </c>
      <c r="K186" s="2">
        <f>J186+I186</f>
        <v>213.43</v>
      </c>
      <c r="L186" s="2">
        <f>K186</f>
        <v>213.43</v>
      </c>
      <c r="M186" s="8"/>
      <c r="O186" s="7"/>
      <c r="P186" s="5"/>
      <c r="U186" s="9"/>
      <c r="Y186" s="5"/>
    </row>
    <row r="187" spans="1:25" ht="12.75">
      <c r="A187" s="57" t="s">
        <v>98</v>
      </c>
      <c r="B187" s="45" t="s">
        <v>269</v>
      </c>
      <c r="C187" s="56" t="s">
        <v>270</v>
      </c>
      <c r="D187" s="5" t="s">
        <v>394</v>
      </c>
      <c r="E187" s="5" t="s">
        <v>395</v>
      </c>
      <c r="F187" s="2">
        <v>216.03</v>
      </c>
      <c r="G187" s="1">
        <v>0</v>
      </c>
      <c r="H187" s="2">
        <f aca="true" t="shared" si="14" ref="H187:H195">G187+F187</f>
        <v>216.03</v>
      </c>
      <c r="I187" s="46">
        <v>210.75</v>
      </c>
      <c r="J187" s="47">
        <v>10</v>
      </c>
      <c r="K187" s="2">
        <f>J187+I187</f>
        <v>220.75</v>
      </c>
      <c r="L187" s="2">
        <f>H187</f>
        <v>216.03</v>
      </c>
      <c r="M187" s="8"/>
      <c r="O187" s="7"/>
      <c r="P187" s="5"/>
      <c r="U187" s="9"/>
      <c r="Y187" s="5"/>
    </row>
    <row r="188" spans="1:25" ht="12.75">
      <c r="A188" s="57" t="s">
        <v>100</v>
      </c>
      <c r="B188" s="45" t="s">
        <v>131</v>
      </c>
      <c r="C188" s="1" t="s">
        <v>132</v>
      </c>
      <c r="D188" s="45" t="s">
        <v>424</v>
      </c>
      <c r="E188" s="45" t="s">
        <v>133</v>
      </c>
      <c r="F188" s="2">
        <v>229.22</v>
      </c>
      <c r="G188" s="1">
        <v>5</v>
      </c>
      <c r="H188" s="2">
        <f t="shared" si="14"/>
        <v>234.22</v>
      </c>
      <c r="I188" s="46" t="s">
        <v>110</v>
      </c>
      <c r="J188" s="46" t="s">
        <v>110</v>
      </c>
      <c r="K188" s="46" t="s">
        <v>110</v>
      </c>
      <c r="L188" s="2">
        <f>H188</f>
        <v>234.22</v>
      </c>
      <c r="M188" s="8"/>
      <c r="O188" s="7"/>
      <c r="P188" s="5"/>
      <c r="U188" s="9"/>
      <c r="Y188" s="5"/>
    </row>
    <row r="189" spans="1:25" ht="12.75">
      <c r="A189" s="57" t="s">
        <v>101</v>
      </c>
      <c r="B189" s="45" t="s">
        <v>176</v>
      </c>
      <c r="C189" s="45" t="s">
        <v>15</v>
      </c>
      <c r="D189" s="45" t="s">
        <v>14</v>
      </c>
      <c r="E189" s="45" t="s">
        <v>12</v>
      </c>
      <c r="F189" s="2">
        <v>275.44</v>
      </c>
      <c r="G189" s="1">
        <v>10</v>
      </c>
      <c r="H189" s="2">
        <f t="shared" si="14"/>
        <v>285.44</v>
      </c>
      <c r="I189" s="46" t="s">
        <v>110</v>
      </c>
      <c r="J189" s="46" t="s">
        <v>110</v>
      </c>
      <c r="K189" s="46" t="s">
        <v>110</v>
      </c>
      <c r="L189" s="2">
        <f aca="true" t="shared" si="15" ref="L189:L195">H189</f>
        <v>285.44</v>
      </c>
      <c r="M189" s="8"/>
      <c r="O189" s="7"/>
      <c r="P189" s="5"/>
      <c r="U189" s="9"/>
      <c r="Y189" s="5"/>
    </row>
    <row r="190" spans="1:25" ht="12.75">
      <c r="A190" s="57" t="s">
        <v>104</v>
      </c>
      <c r="B190" s="1" t="s">
        <v>61</v>
      </c>
      <c r="C190" s="1" t="s">
        <v>116</v>
      </c>
      <c r="D190" s="1" t="s">
        <v>41</v>
      </c>
      <c r="E190" s="1" t="s">
        <v>12</v>
      </c>
      <c r="F190" s="2">
        <v>284.76</v>
      </c>
      <c r="G190" s="1">
        <v>70</v>
      </c>
      <c r="H190" s="2">
        <f t="shared" si="14"/>
        <v>354.76</v>
      </c>
      <c r="I190" s="46">
        <v>281.85</v>
      </c>
      <c r="J190" s="47">
        <v>0</v>
      </c>
      <c r="K190" s="2">
        <f>J190+I190</f>
        <v>281.85</v>
      </c>
      <c r="L190" s="2">
        <f>K190</f>
        <v>281.85</v>
      </c>
      <c r="M190" s="8"/>
      <c r="O190" s="7"/>
      <c r="P190" s="5"/>
      <c r="U190" s="9"/>
      <c r="Y190" s="5"/>
    </row>
    <row r="191" spans="1:25" ht="12.75">
      <c r="A191" s="57" t="s">
        <v>153</v>
      </c>
      <c r="B191" s="1" t="s">
        <v>137</v>
      </c>
      <c r="C191" s="1" t="s">
        <v>138</v>
      </c>
      <c r="D191" s="1" t="s">
        <v>124</v>
      </c>
      <c r="E191" s="1" t="s">
        <v>12</v>
      </c>
      <c r="F191" s="2">
        <v>284.68</v>
      </c>
      <c r="G191" s="1">
        <v>125</v>
      </c>
      <c r="H191" s="2">
        <f>G191+F191</f>
        <v>409.68</v>
      </c>
      <c r="I191" s="46">
        <v>313.86</v>
      </c>
      <c r="J191" s="47">
        <v>0</v>
      </c>
      <c r="K191" s="2">
        <f>J191+I191</f>
        <v>313.86</v>
      </c>
      <c r="L191" s="2">
        <f>K191</f>
        <v>313.86</v>
      </c>
      <c r="M191" s="8"/>
      <c r="O191" s="7"/>
      <c r="P191" s="5"/>
      <c r="U191" s="9"/>
      <c r="Y191" s="5"/>
    </row>
    <row r="192" spans="1:25" ht="12.75">
      <c r="A192" s="57" t="s">
        <v>156</v>
      </c>
      <c r="B192" s="1" t="s">
        <v>59</v>
      </c>
      <c r="C192" s="1" t="s">
        <v>60</v>
      </c>
      <c r="D192" s="1" t="s">
        <v>41</v>
      </c>
      <c r="E192" s="1" t="s">
        <v>12</v>
      </c>
      <c r="F192" s="2">
        <v>255.71</v>
      </c>
      <c r="G192" s="1">
        <v>110</v>
      </c>
      <c r="H192" s="2">
        <f t="shared" si="14"/>
        <v>365.71000000000004</v>
      </c>
      <c r="I192" s="46" t="s">
        <v>110</v>
      </c>
      <c r="J192" s="46" t="s">
        <v>110</v>
      </c>
      <c r="K192" s="46" t="s">
        <v>110</v>
      </c>
      <c r="L192" s="2">
        <f t="shared" si="15"/>
        <v>365.71000000000004</v>
      </c>
      <c r="M192" s="8"/>
      <c r="O192" s="7"/>
      <c r="P192" s="5"/>
      <c r="U192" s="9"/>
      <c r="Y192" s="5"/>
    </row>
    <row r="193" spans="1:25" ht="12.75">
      <c r="A193" s="57" t="s">
        <v>158</v>
      </c>
      <c r="B193" s="45" t="s">
        <v>47</v>
      </c>
      <c r="C193" s="45" t="s">
        <v>249</v>
      </c>
      <c r="D193" s="45" t="s">
        <v>41</v>
      </c>
      <c r="E193" s="45" t="s">
        <v>12</v>
      </c>
      <c r="F193" s="2">
        <v>341.92</v>
      </c>
      <c r="G193" s="1">
        <v>35</v>
      </c>
      <c r="H193" s="2">
        <f t="shared" si="14"/>
        <v>376.92</v>
      </c>
      <c r="I193" s="46" t="s">
        <v>110</v>
      </c>
      <c r="J193" s="46" t="s">
        <v>110</v>
      </c>
      <c r="K193" s="46" t="s">
        <v>110</v>
      </c>
      <c r="L193" s="2">
        <f t="shared" si="15"/>
        <v>376.92</v>
      </c>
      <c r="M193" s="8"/>
      <c r="O193" s="7"/>
      <c r="P193" s="5"/>
      <c r="U193" s="9"/>
      <c r="Y193" s="5"/>
    </row>
    <row r="194" spans="1:25" ht="12.75">
      <c r="A194" s="57" t="s">
        <v>159</v>
      </c>
      <c r="B194" s="45" t="s">
        <v>131</v>
      </c>
      <c r="C194" s="45" t="s">
        <v>271</v>
      </c>
      <c r="D194" s="45" t="s">
        <v>20</v>
      </c>
      <c r="E194" s="45" t="s">
        <v>12</v>
      </c>
      <c r="F194" s="2">
        <v>236.9</v>
      </c>
      <c r="G194" s="1">
        <v>205</v>
      </c>
      <c r="H194" s="2">
        <f t="shared" si="14"/>
        <v>441.9</v>
      </c>
      <c r="I194" s="46" t="s">
        <v>110</v>
      </c>
      <c r="J194" s="46" t="s">
        <v>110</v>
      </c>
      <c r="K194" s="46" t="s">
        <v>110</v>
      </c>
      <c r="L194" s="2">
        <f t="shared" si="15"/>
        <v>441.9</v>
      </c>
      <c r="M194" s="8"/>
      <c r="O194" s="7"/>
      <c r="P194" s="5"/>
      <c r="U194" s="9"/>
      <c r="Y194" s="5"/>
    </row>
    <row r="195" spans="1:25" ht="12.75">
      <c r="A195" s="57" t="s">
        <v>160</v>
      </c>
      <c r="B195" s="45" t="s">
        <v>139</v>
      </c>
      <c r="C195" s="45" t="s">
        <v>54</v>
      </c>
      <c r="D195" s="45" t="s">
        <v>55</v>
      </c>
      <c r="E195" s="45" t="s">
        <v>12</v>
      </c>
      <c r="F195" s="2">
        <v>317.43</v>
      </c>
      <c r="G195" s="1">
        <v>220</v>
      </c>
      <c r="H195" s="2">
        <f t="shared" si="14"/>
        <v>537.4300000000001</v>
      </c>
      <c r="I195" s="46" t="s">
        <v>110</v>
      </c>
      <c r="J195" s="46" t="s">
        <v>110</v>
      </c>
      <c r="K195" s="46" t="s">
        <v>110</v>
      </c>
      <c r="L195" s="2">
        <f t="shared" si="15"/>
        <v>537.4300000000001</v>
      </c>
      <c r="M195" s="8"/>
      <c r="O195" s="7"/>
      <c r="P195" s="5"/>
      <c r="U195" s="9"/>
      <c r="Y195" s="5"/>
    </row>
    <row r="196" spans="1:25" ht="12.75">
      <c r="A196" s="57" t="s">
        <v>161</v>
      </c>
      <c r="B196" s="1" t="s">
        <v>148</v>
      </c>
      <c r="C196" s="45" t="s">
        <v>149</v>
      </c>
      <c r="D196" s="1" t="s">
        <v>124</v>
      </c>
      <c r="E196" s="1" t="s">
        <v>12</v>
      </c>
      <c r="F196" s="46" t="s">
        <v>16</v>
      </c>
      <c r="G196" s="46" t="s">
        <v>16</v>
      </c>
      <c r="H196" s="46" t="s">
        <v>16</v>
      </c>
      <c r="I196" s="46">
        <v>315.69</v>
      </c>
      <c r="J196" s="47">
        <v>510</v>
      </c>
      <c r="K196" s="2">
        <f>J196+I196</f>
        <v>825.69</v>
      </c>
      <c r="L196" s="2">
        <f>K196</f>
        <v>825.69</v>
      </c>
      <c r="M196" s="8"/>
      <c r="O196" s="7"/>
      <c r="P196" s="5"/>
      <c r="U196" s="9"/>
      <c r="Y196" s="5"/>
    </row>
    <row r="197" spans="2:25" ht="12.75">
      <c r="B197" s="12"/>
      <c r="G197" s="4"/>
      <c r="I197" s="4"/>
      <c r="J197" s="7"/>
      <c r="K197" s="5"/>
      <c r="L197" s="5"/>
      <c r="M197" s="8"/>
      <c r="O197" s="7"/>
      <c r="P197" s="5"/>
      <c r="U197" s="9"/>
      <c r="Y197" s="5"/>
    </row>
    <row r="198" ht="12.75">
      <c r="D198" s="6" t="str">
        <f>D1</f>
        <v>2002 MISSOURI WHITEWATER CHAMPIONSHIPS RESULTS</v>
      </c>
    </row>
    <row r="199" ht="12.75">
      <c r="D199" s="6" t="str">
        <f>D2</f>
        <v>St. Francis River, 16/17 March 2002</v>
      </c>
    </row>
    <row r="200" spans="2:15" ht="12.75">
      <c r="B200" s="12"/>
      <c r="G200" s="4"/>
      <c r="I200" s="4"/>
      <c r="J200" s="5"/>
      <c r="K200" s="5"/>
      <c r="N200" s="5"/>
      <c r="O200" s="7"/>
    </row>
    <row r="201" spans="4:25" ht="12.75">
      <c r="D201" s="13" t="s">
        <v>177</v>
      </c>
      <c r="F201" s="5"/>
      <c r="G201" s="5"/>
      <c r="H201" s="9"/>
      <c r="I201" s="5"/>
      <c r="J201" s="5"/>
      <c r="K201" s="5"/>
      <c r="L201" s="5"/>
      <c r="N201" s="5"/>
      <c r="O201" s="5"/>
      <c r="P201" s="5"/>
      <c r="Y201" s="5"/>
    </row>
    <row r="202" spans="4:25" ht="12.75">
      <c r="D202" s="71"/>
      <c r="F202" s="5"/>
      <c r="G202" s="5"/>
      <c r="H202" s="9"/>
      <c r="I202" s="5"/>
      <c r="J202" s="5"/>
      <c r="K202" s="5"/>
      <c r="L202" s="5"/>
      <c r="N202" s="5"/>
      <c r="O202" s="5"/>
      <c r="P202" s="5"/>
      <c r="Y202" s="5"/>
    </row>
    <row r="203" spans="1:25" ht="12.75">
      <c r="A203" s="55" t="s">
        <v>272</v>
      </c>
      <c r="F203" s="5"/>
      <c r="G203" s="15" t="s">
        <v>4</v>
      </c>
      <c r="H203" s="15"/>
      <c r="I203" s="15"/>
      <c r="J203" s="15" t="s">
        <v>5</v>
      </c>
      <c r="L203" s="16" t="s">
        <v>108</v>
      </c>
      <c r="N203" s="7"/>
      <c r="O203" s="7"/>
      <c r="P203" s="5"/>
      <c r="T203" s="8"/>
      <c r="W203" s="9"/>
      <c r="Y203" s="5"/>
    </row>
    <row r="204" spans="1:27" ht="12.75">
      <c r="A204" s="23" t="s">
        <v>6</v>
      </c>
      <c r="B204" s="24" t="s">
        <v>38</v>
      </c>
      <c r="C204" s="24"/>
      <c r="D204" s="24" t="s">
        <v>7</v>
      </c>
      <c r="E204" s="24"/>
      <c r="F204" s="16" t="s">
        <v>8</v>
      </c>
      <c r="G204" s="6" t="s">
        <v>9</v>
      </c>
      <c r="H204" s="16" t="s">
        <v>10</v>
      </c>
      <c r="I204" s="16" t="s">
        <v>8</v>
      </c>
      <c r="J204" s="6" t="s">
        <v>9</v>
      </c>
      <c r="K204" s="17" t="s">
        <v>10</v>
      </c>
      <c r="L204" s="16" t="s">
        <v>10</v>
      </c>
      <c r="M204" s="16"/>
      <c r="N204" s="16"/>
      <c r="O204" s="17"/>
      <c r="P204" s="5"/>
      <c r="Y204" s="5"/>
      <c r="AA204" s="9"/>
    </row>
    <row r="205" spans="1:25" ht="12.75">
      <c r="A205" s="58" t="s">
        <v>97</v>
      </c>
      <c r="B205" s="12" t="s">
        <v>273</v>
      </c>
      <c r="C205" s="5" t="s">
        <v>274</v>
      </c>
      <c r="D205" s="30" t="s">
        <v>396</v>
      </c>
      <c r="E205" s="5" t="s">
        <v>397</v>
      </c>
      <c r="F205" s="2">
        <v>212.91</v>
      </c>
      <c r="G205" s="3">
        <v>265</v>
      </c>
      <c r="H205" s="2">
        <f>G205+F205</f>
        <v>477.90999999999997</v>
      </c>
      <c r="I205" s="46">
        <v>226.27</v>
      </c>
      <c r="J205" s="47">
        <v>315</v>
      </c>
      <c r="K205" s="2">
        <f>J205+I205</f>
        <v>541.27</v>
      </c>
      <c r="L205" s="2">
        <f>H205</f>
        <v>477.90999999999997</v>
      </c>
      <c r="M205" s="8"/>
      <c r="O205" s="7"/>
      <c r="P205" s="5"/>
      <c r="U205" s="9"/>
      <c r="Y205" s="5"/>
    </row>
    <row r="206" spans="2:25" ht="12.75">
      <c r="B206" s="12"/>
      <c r="G206" s="4"/>
      <c r="I206" s="4"/>
      <c r="J206" s="7"/>
      <c r="K206" s="5"/>
      <c r="L206" s="5"/>
      <c r="M206" s="8"/>
      <c r="O206" s="7"/>
      <c r="P206" s="5"/>
      <c r="U206" s="9"/>
      <c r="Y206" s="5"/>
    </row>
    <row r="207" spans="1:25" ht="12.75">
      <c r="A207" s="55" t="s">
        <v>275</v>
      </c>
      <c r="F207" s="5"/>
      <c r="G207" s="15" t="s">
        <v>4</v>
      </c>
      <c r="H207" s="15"/>
      <c r="I207" s="15"/>
      <c r="J207" s="15" t="s">
        <v>5</v>
      </c>
      <c r="L207" s="16" t="s">
        <v>108</v>
      </c>
      <c r="N207" s="7"/>
      <c r="O207" s="7"/>
      <c r="P207" s="5"/>
      <c r="T207" s="8"/>
      <c r="W207" s="9"/>
      <c r="Y207" s="5"/>
    </row>
    <row r="208" spans="1:27" ht="12.75">
      <c r="A208" s="23" t="s">
        <v>6</v>
      </c>
      <c r="B208" s="24" t="s">
        <v>38</v>
      </c>
      <c r="C208" s="24"/>
      <c r="D208" s="24" t="s">
        <v>7</v>
      </c>
      <c r="E208" s="24"/>
      <c r="F208" s="16" t="s">
        <v>8</v>
      </c>
      <c r="G208" s="6" t="s">
        <v>9</v>
      </c>
      <c r="H208" s="16" t="s">
        <v>10</v>
      </c>
      <c r="I208" s="16" t="s">
        <v>8</v>
      </c>
      <c r="J208" s="6" t="s">
        <v>9</v>
      </c>
      <c r="K208" s="17" t="s">
        <v>10</v>
      </c>
      <c r="L208" s="16" t="s">
        <v>10</v>
      </c>
      <c r="M208" s="16"/>
      <c r="N208" s="16"/>
      <c r="O208" s="17"/>
      <c r="P208" s="5"/>
      <c r="Y208" s="5"/>
      <c r="AA208" s="9"/>
    </row>
    <row r="209" spans="1:25" ht="12.75">
      <c r="A209" s="58" t="s">
        <v>97</v>
      </c>
      <c r="B209" s="12" t="s">
        <v>242</v>
      </c>
      <c r="C209" s="5" t="s">
        <v>243</v>
      </c>
      <c r="D209" s="5" t="s">
        <v>276</v>
      </c>
      <c r="E209" s="5" t="s">
        <v>277</v>
      </c>
      <c r="F209" s="2">
        <v>236.66</v>
      </c>
      <c r="G209" s="3">
        <v>175</v>
      </c>
      <c r="H209" s="2">
        <f>G209+F209</f>
        <v>411.65999999999997</v>
      </c>
      <c r="I209" s="46">
        <v>249.84</v>
      </c>
      <c r="J209" s="47">
        <v>65</v>
      </c>
      <c r="K209" s="2">
        <f>J209+I209</f>
        <v>314.84000000000003</v>
      </c>
      <c r="L209" s="2">
        <f>K209</f>
        <v>314.84000000000003</v>
      </c>
      <c r="M209" s="8"/>
      <c r="O209" s="7"/>
      <c r="P209" s="5"/>
      <c r="U209" s="9"/>
      <c r="Y209" s="5"/>
    </row>
    <row r="210" spans="2:25" ht="12.75">
      <c r="B210" s="12"/>
      <c r="G210" s="4"/>
      <c r="I210" s="4"/>
      <c r="J210" s="7"/>
      <c r="K210" s="5"/>
      <c r="L210" s="5"/>
      <c r="M210" s="8"/>
      <c r="O210" s="7"/>
      <c r="P210" s="5"/>
      <c r="U210" s="9"/>
      <c r="Y210" s="5"/>
    </row>
    <row r="211" spans="1:25" ht="12.75">
      <c r="A211" s="55" t="s">
        <v>205</v>
      </c>
      <c r="F211" s="5"/>
      <c r="G211" s="15" t="s">
        <v>4</v>
      </c>
      <c r="H211" s="15"/>
      <c r="I211" s="15"/>
      <c r="J211" s="15" t="s">
        <v>5</v>
      </c>
      <c r="L211" s="16" t="s">
        <v>108</v>
      </c>
      <c r="N211" s="7"/>
      <c r="O211" s="7"/>
      <c r="P211" s="5"/>
      <c r="T211" s="8"/>
      <c r="W211" s="9"/>
      <c r="Y211" s="5"/>
    </row>
    <row r="212" spans="1:27" ht="12.75">
      <c r="A212" s="23" t="s">
        <v>6</v>
      </c>
      <c r="B212" s="24" t="s">
        <v>181</v>
      </c>
      <c r="C212" s="24"/>
      <c r="D212" s="24" t="s">
        <v>7</v>
      </c>
      <c r="E212" s="24"/>
      <c r="F212" s="16" t="s">
        <v>8</v>
      </c>
      <c r="G212" s="6" t="s">
        <v>9</v>
      </c>
      <c r="H212" s="16" t="s">
        <v>10</v>
      </c>
      <c r="I212" s="16" t="s">
        <v>8</v>
      </c>
      <c r="J212" s="6" t="s">
        <v>9</v>
      </c>
      <c r="K212" s="17" t="s">
        <v>10</v>
      </c>
      <c r="L212" s="16" t="s">
        <v>10</v>
      </c>
      <c r="M212" s="16"/>
      <c r="N212" s="16"/>
      <c r="O212" s="17"/>
      <c r="P212" s="5"/>
      <c r="Y212" s="5"/>
      <c r="AA212" s="9"/>
    </row>
    <row r="213" spans="1:12" ht="12.75">
      <c r="A213" s="57" t="s">
        <v>97</v>
      </c>
      <c r="B213" s="30" t="s">
        <v>280</v>
      </c>
      <c r="C213" s="26" t="s">
        <v>186</v>
      </c>
      <c r="D213" s="30" t="s">
        <v>420</v>
      </c>
      <c r="E213" s="45" t="s">
        <v>12</v>
      </c>
      <c r="F213" s="2">
        <v>158.63</v>
      </c>
      <c r="G213" s="3">
        <v>860</v>
      </c>
      <c r="H213" s="2">
        <f>G213+F213</f>
        <v>1018.63</v>
      </c>
      <c r="I213" s="46" t="s">
        <v>110</v>
      </c>
      <c r="J213" s="46" t="s">
        <v>110</v>
      </c>
      <c r="K213" s="46" t="s">
        <v>110</v>
      </c>
      <c r="L213" s="2">
        <f>H213</f>
        <v>1018.63</v>
      </c>
    </row>
    <row r="214" spans="2:25" ht="12.75">
      <c r="B214" s="12"/>
      <c r="G214" s="4"/>
      <c r="I214" s="4"/>
      <c r="J214" s="7"/>
      <c r="K214" s="5"/>
      <c r="L214" s="5"/>
      <c r="M214" s="8"/>
      <c r="O214" s="7"/>
      <c r="P214" s="5"/>
      <c r="U214" s="9"/>
      <c r="Y214" s="5"/>
    </row>
    <row r="215" spans="1:25" ht="12.75">
      <c r="A215" s="14" t="s">
        <v>180</v>
      </c>
      <c r="F215" s="5"/>
      <c r="G215" s="15" t="s">
        <v>4</v>
      </c>
      <c r="H215" s="15"/>
      <c r="I215" s="15"/>
      <c r="J215" s="15" t="s">
        <v>5</v>
      </c>
      <c r="L215" s="16" t="s">
        <v>108</v>
      </c>
      <c r="N215" s="7"/>
      <c r="O215" s="7"/>
      <c r="P215" s="5"/>
      <c r="T215" s="8"/>
      <c r="W215" s="9"/>
      <c r="Y215" s="5"/>
    </row>
    <row r="216" spans="1:27" ht="12.75">
      <c r="A216" s="23" t="s">
        <v>6</v>
      </c>
      <c r="B216" s="24" t="s">
        <v>181</v>
      </c>
      <c r="C216" s="24"/>
      <c r="D216" s="24" t="s">
        <v>7</v>
      </c>
      <c r="E216" s="24"/>
      <c r="F216" s="16" t="s">
        <v>8</v>
      </c>
      <c r="G216" s="6" t="s">
        <v>9</v>
      </c>
      <c r="H216" s="16" t="s">
        <v>10</v>
      </c>
      <c r="I216" s="16" t="s">
        <v>8</v>
      </c>
      <c r="J216" s="6" t="s">
        <v>9</v>
      </c>
      <c r="K216" s="17" t="s">
        <v>10</v>
      </c>
      <c r="L216" s="16" t="s">
        <v>10</v>
      </c>
      <c r="M216" s="16"/>
      <c r="N216" s="16"/>
      <c r="O216" s="17"/>
      <c r="P216" s="5"/>
      <c r="Y216" s="5"/>
      <c r="AA216" s="9"/>
    </row>
    <row r="217" spans="1:12" ht="12.75">
      <c r="A217" s="57" t="s">
        <v>97</v>
      </c>
      <c r="B217" s="5" t="s">
        <v>278</v>
      </c>
      <c r="C217" s="45" t="s">
        <v>376</v>
      </c>
      <c r="D217" s="30" t="s">
        <v>428</v>
      </c>
      <c r="E217" s="1"/>
      <c r="F217" s="2">
        <v>254.13</v>
      </c>
      <c r="G217" s="3">
        <v>30</v>
      </c>
      <c r="H217" s="2">
        <f>G217+F217</f>
        <v>284.13</v>
      </c>
      <c r="I217" s="46" t="s">
        <v>110</v>
      </c>
      <c r="J217" s="46" t="s">
        <v>110</v>
      </c>
      <c r="K217" s="46" t="s">
        <v>110</v>
      </c>
      <c r="L217" s="2">
        <f>H217</f>
        <v>284.13</v>
      </c>
    </row>
    <row r="218" spans="1:12" ht="12.75">
      <c r="A218" s="57" t="s">
        <v>98</v>
      </c>
      <c r="B218" s="45" t="s">
        <v>151</v>
      </c>
      <c r="C218" s="45" t="s">
        <v>187</v>
      </c>
      <c r="D218" s="56" t="s">
        <v>384</v>
      </c>
      <c r="E218" s="45" t="s">
        <v>12</v>
      </c>
      <c r="F218" s="2">
        <v>291.92</v>
      </c>
      <c r="G218" s="3">
        <v>0</v>
      </c>
      <c r="H218" s="2">
        <f>G218+F218</f>
        <v>291.92</v>
      </c>
      <c r="I218" s="46" t="s">
        <v>110</v>
      </c>
      <c r="J218" s="46" t="s">
        <v>110</v>
      </c>
      <c r="K218" s="46" t="s">
        <v>110</v>
      </c>
      <c r="L218" s="2">
        <f>H218</f>
        <v>291.92</v>
      </c>
    </row>
    <row r="219" spans="1:12" ht="12.75">
      <c r="A219" s="57" t="s">
        <v>100</v>
      </c>
      <c r="B219" s="45" t="s">
        <v>154</v>
      </c>
      <c r="C219" s="45" t="s">
        <v>72</v>
      </c>
      <c r="D219" s="56" t="s">
        <v>378</v>
      </c>
      <c r="E219" s="45" t="s">
        <v>12</v>
      </c>
      <c r="F219" s="46" t="s">
        <v>16</v>
      </c>
      <c r="G219" s="46" t="s">
        <v>16</v>
      </c>
      <c r="H219" s="46" t="s">
        <v>16</v>
      </c>
      <c r="I219" s="46">
        <v>283.62</v>
      </c>
      <c r="J219" s="47">
        <v>215</v>
      </c>
      <c r="K219" s="2">
        <f>J219+I219</f>
        <v>498.62</v>
      </c>
      <c r="L219" s="2">
        <f>K219</f>
        <v>498.62</v>
      </c>
    </row>
    <row r="220" spans="1:12" ht="12.75">
      <c r="A220" s="57" t="s">
        <v>101</v>
      </c>
      <c r="B220" s="45" t="s">
        <v>184</v>
      </c>
      <c r="C220" s="45" t="s">
        <v>185</v>
      </c>
      <c r="D220" s="45" t="s">
        <v>150</v>
      </c>
      <c r="E220" s="45" t="s">
        <v>12</v>
      </c>
      <c r="F220" s="46" t="s">
        <v>16</v>
      </c>
      <c r="G220" s="46" t="s">
        <v>16</v>
      </c>
      <c r="H220" s="46" t="s">
        <v>16</v>
      </c>
      <c r="I220" s="46"/>
      <c r="J220" s="47"/>
      <c r="K220" s="2"/>
      <c r="L220" s="54"/>
    </row>
    <row r="221" spans="1:25" ht="12.75">
      <c r="A221" s="57" t="s">
        <v>104</v>
      </c>
      <c r="B221" s="65" t="s">
        <v>375</v>
      </c>
      <c r="D221" s="72" t="s">
        <v>429</v>
      </c>
      <c r="E221" s="45"/>
      <c r="F221" s="46" t="s">
        <v>16</v>
      </c>
      <c r="G221" s="46" t="s">
        <v>16</v>
      </c>
      <c r="H221" s="46" t="s">
        <v>16</v>
      </c>
      <c r="I221" s="46"/>
      <c r="J221" s="46"/>
      <c r="K221" s="46"/>
      <c r="L221" s="66"/>
      <c r="M221" s="8"/>
      <c r="O221" s="7"/>
      <c r="P221" s="5"/>
      <c r="U221" s="9"/>
      <c r="Y221" s="5"/>
    </row>
    <row r="223" spans="1:25" ht="12.75">
      <c r="A223" s="14" t="s">
        <v>206</v>
      </c>
      <c r="F223" s="5"/>
      <c r="G223" s="15" t="s">
        <v>4</v>
      </c>
      <c r="H223" s="15"/>
      <c r="I223" s="15"/>
      <c r="J223" s="15" t="s">
        <v>5</v>
      </c>
      <c r="L223" s="16" t="s">
        <v>108</v>
      </c>
      <c r="N223" s="7"/>
      <c r="O223" s="7"/>
      <c r="P223" s="5"/>
      <c r="T223" s="8"/>
      <c r="W223" s="9"/>
      <c r="Y223" s="5"/>
    </row>
    <row r="224" spans="1:27" ht="12.75">
      <c r="A224" s="23" t="s">
        <v>6</v>
      </c>
      <c r="B224" s="24" t="s">
        <v>181</v>
      </c>
      <c r="C224" s="24"/>
      <c r="D224" s="24" t="s">
        <v>7</v>
      </c>
      <c r="E224" s="24"/>
      <c r="F224" s="16" t="s">
        <v>8</v>
      </c>
      <c r="G224" s="6" t="s">
        <v>9</v>
      </c>
      <c r="H224" s="16" t="s">
        <v>10</v>
      </c>
      <c r="I224" s="16" t="s">
        <v>8</v>
      </c>
      <c r="J224" s="6" t="s">
        <v>9</v>
      </c>
      <c r="K224" s="17" t="s">
        <v>10</v>
      </c>
      <c r="L224" s="16" t="s">
        <v>10</v>
      </c>
      <c r="M224" s="16"/>
      <c r="N224" s="16"/>
      <c r="O224" s="17"/>
      <c r="P224" s="5"/>
      <c r="Y224" s="5"/>
      <c r="AA224" s="9"/>
    </row>
    <row r="225" spans="1:12" ht="12.75">
      <c r="A225" s="57" t="s">
        <v>97</v>
      </c>
      <c r="B225" s="30" t="s">
        <v>279</v>
      </c>
      <c r="C225" s="45" t="s">
        <v>376</v>
      </c>
      <c r="D225" s="56" t="s">
        <v>426</v>
      </c>
      <c r="E225" s="45" t="s">
        <v>133</v>
      </c>
      <c r="F225" s="2">
        <v>379.96</v>
      </c>
      <c r="G225" s="1">
        <v>95</v>
      </c>
      <c r="H225" s="2">
        <v>474.96</v>
      </c>
      <c r="I225" s="46" t="s">
        <v>110</v>
      </c>
      <c r="J225" s="46" t="s">
        <v>110</v>
      </c>
      <c r="K225" s="46" t="s">
        <v>110</v>
      </c>
      <c r="L225" s="2">
        <v>474.96</v>
      </c>
    </row>
    <row r="226" spans="1:12" ht="12.75">
      <c r="A226" s="57" t="s">
        <v>98</v>
      </c>
      <c r="B226" s="45" t="s">
        <v>186</v>
      </c>
      <c r="C226" s="45" t="s">
        <v>187</v>
      </c>
      <c r="D226" s="56" t="s">
        <v>427</v>
      </c>
      <c r="E226" s="45" t="s">
        <v>12</v>
      </c>
      <c r="F226" s="2">
        <v>457.59</v>
      </c>
      <c r="G226" s="1">
        <v>330</v>
      </c>
      <c r="H226" s="2">
        <v>787.59</v>
      </c>
      <c r="I226" s="2">
        <v>436.58</v>
      </c>
      <c r="J226" s="1">
        <v>320</v>
      </c>
      <c r="K226" s="2">
        <v>756.58</v>
      </c>
      <c r="L226" s="2">
        <v>756.58</v>
      </c>
    </row>
    <row r="227" ht="12.75">
      <c r="A227" s="5"/>
    </row>
    <row r="228" ht="12.75">
      <c r="A228" s="5"/>
    </row>
    <row r="229" spans="1:2" ht="12.75">
      <c r="A229" s="11" t="s">
        <v>37</v>
      </c>
      <c r="B229" s="12"/>
    </row>
    <row r="230" spans="1:2" ht="12.75">
      <c r="A230" s="11" t="s">
        <v>0</v>
      </c>
      <c r="B230" s="5" t="s">
        <v>1</v>
      </c>
    </row>
    <row r="231" spans="1:2" ht="12.75">
      <c r="A231" s="11"/>
      <c r="B231" s="5" t="s">
        <v>2</v>
      </c>
    </row>
    <row r="233" spans="1:4" ht="12.75">
      <c r="A233" s="5"/>
      <c r="D233" s="45"/>
    </row>
    <row r="234" ht="12.75">
      <c r="A234" s="5"/>
    </row>
    <row r="241" spans="1:3" ht="12.75">
      <c r="A241" s="26" t="s">
        <v>175</v>
      </c>
      <c r="C241" s="30" t="s">
        <v>210</v>
      </c>
    </row>
    <row r="242" spans="1:3" ht="12.75">
      <c r="A242" s="30" t="s">
        <v>418</v>
      </c>
      <c r="C242" s="31" t="s">
        <v>419</v>
      </c>
    </row>
  </sheetData>
  <printOptions horizontalCentered="1"/>
  <pageMargins left="0.74" right="0.51" top="0.33" bottom="0.25" header="0.09" footer="0.5"/>
  <pageSetup horizontalDpi="600" verticalDpi="600" orientation="portrait" scale="72" r:id="rId1"/>
  <headerFooter alignWithMargins="0">
    <oddFooter>&amp;RPage &amp;P</oddFooter>
  </headerFooter>
  <rowBreaks count="3" manualBreakCount="3">
    <brk id="81" max="11" man="1"/>
    <brk id="116" max="11" man="1"/>
    <brk id="1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8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2" width="15.125" style="5" customWidth="1"/>
    <col min="3" max="7" width="9.625" style="5" customWidth="1"/>
    <col min="8" max="8" width="11.25390625" style="5" customWidth="1"/>
    <col min="9" max="9" width="19.625" style="5" customWidth="1"/>
    <col min="10" max="10" width="26.75390625" style="5" customWidth="1"/>
    <col min="11" max="16384" width="9.125" style="5" customWidth="1"/>
  </cols>
  <sheetData>
    <row r="1" spans="3:10" ht="12.75">
      <c r="C1" s="24" t="s">
        <v>73</v>
      </c>
      <c r="J1" s="25"/>
    </row>
    <row r="2" ht="12.75">
      <c r="J2" s="26"/>
    </row>
    <row r="3" spans="1:10" ht="12.75">
      <c r="A3" s="24" t="s">
        <v>74</v>
      </c>
      <c r="C3" s="27">
        <v>1997</v>
      </c>
      <c r="D3" s="27">
        <v>1998</v>
      </c>
      <c r="E3" s="27">
        <v>1999</v>
      </c>
      <c r="F3" s="27">
        <v>2000</v>
      </c>
      <c r="G3" s="27">
        <v>2001</v>
      </c>
      <c r="H3" s="27">
        <v>2001</v>
      </c>
      <c r="J3" s="25"/>
    </row>
    <row r="4" spans="2:10" ht="12.75">
      <c r="B4" s="5" t="s">
        <v>75</v>
      </c>
      <c r="C4" s="5">
        <v>36</v>
      </c>
      <c r="D4" s="5">
        <v>0</v>
      </c>
      <c r="E4" s="5">
        <v>67</v>
      </c>
      <c r="F4" s="5">
        <v>70</v>
      </c>
      <c r="G4" s="5">
        <v>64</v>
      </c>
      <c r="H4" s="5">
        <v>75</v>
      </c>
      <c r="J4" s="25"/>
    </row>
    <row r="5" spans="2:10" ht="12.75">
      <c r="B5" s="5" t="s">
        <v>76</v>
      </c>
      <c r="C5" s="5">
        <v>80</v>
      </c>
      <c r="D5" s="5">
        <v>33</v>
      </c>
      <c r="E5" s="5">
        <v>40</v>
      </c>
      <c r="F5" s="5">
        <v>78</v>
      </c>
      <c r="G5" s="5">
        <v>63</v>
      </c>
      <c r="J5" s="25"/>
    </row>
    <row r="6" ht="12.75">
      <c r="J6" s="25"/>
    </row>
    <row r="7" spans="2:10" ht="12.75">
      <c r="B7" s="5" t="s">
        <v>77</v>
      </c>
      <c r="C7" s="69">
        <v>125</v>
      </c>
      <c r="D7" s="69">
        <v>115</v>
      </c>
      <c r="E7" s="69">
        <v>130</v>
      </c>
      <c r="F7" s="69">
        <v>0</v>
      </c>
      <c r="G7" s="69">
        <v>84</v>
      </c>
      <c r="H7" s="69">
        <v>110</v>
      </c>
      <c r="I7" s="30"/>
      <c r="J7" s="26"/>
    </row>
    <row r="8" spans="3:10" ht="12.75">
      <c r="C8" s="27"/>
      <c r="D8" s="27"/>
      <c r="E8" s="27"/>
      <c r="F8" s="27"/>
      <c r="G8" s="27"/>
      <c r="H8" s="27"/>
      <c r="J8" s="26"/>
    </row>
    <row r="9" spans="1:10" ht="12.75">
      <c r="A9" s="28" t="s">
        <v>85</v>
      </c>
      <c r="B9" s="28"/>
      <c r="C9" s="28">
        <f aca="true" t="shared" si="0" ref="C9:H9">SUM(C4:C7)</f>
        <v>241</v>
      </c>
      <c r="D9" s="28">
        <f t="shared" si="0"/>
        <v>148</v>
      </c>
      <c r="E9" s="28">
        <f t="shared" si="0"/>
        <v>237</v>
      </c>
      <c r="F9" s="28">
        <f t="shared" si="0"/>
        <v>148</v>
      </c>
      <c r="G9" s="28">
        <f t="shared" si="0"/>
        <v>211</v>
      </c>
      <c r="H9" s="28">
        <f t="shared" si="0"/>
        <v>185</v>
      </c>
      <c r="J9" s="26"/>
    </row>
    <row r="10" spans="1:10" ht="12.75">
      <c r="A10" s="28" t="s">
        <v>86</v>
      </c>
      <c r="B10" s="28"/>
      <c r="C10" s="28">
        <v>22</v>
      </c>
      <c r="D10" s="28">
        <v>22</v>
      </c>
      <c r="E10" s="28">
        <v>27</v>
      </c>
      <c r="F10" s="28">
        <v>17</v>
      </c>
      <c r="G10" s="29">
        <v>29</v>
      </c>
      <c r="H10" s="29">
        <v>39</v>
      </c>
      <c r="J10" s="26"/>
    </row>
    <row r="11" ht="12.75">
      <c r="J11" s="26"/>
    </row>
    <row r="12" spans="1:10" ht="12.75">
      <c r="A12" s="24" t="s">
        <v>87</v>
      </c>
      <c r="C12" s="5">
        <v>69</v>
      </c>
      <c r="D12" s="5">
        <v>53</v>
      </c>
      <c r="E12" s="5">
        <v>73</v>
      </c>
      <c r="F12" s="5">
        <v>63</v>
      </c>
      <c r="G12" s="5">
        <v>60</v>
      </c>
      <c r="H12" s="5">
        <v>64</v>
      </c>
      <c r="J12" s="26"/>
    </row>
    <row r="13" ht="12.75">
      <c r="J13" s="26"/>
    </row>
    <row r="14" spans="1:10" ht="12.75">
      <c r="A14" s="55" t="s">
        <v>326</v>
      </c>
      <c r="D14" s="30" t="s">
        <v>366</v>
      </c>
      <c r="J14" s="26"/>
    </row>
    <row r="15" ht="12.75">
      <c r="J15" s="26"/>
    </row>
    <row r="16" spans="1:10" ht="12.75">
      <c r="A16" s="55" t="s">
        <v>389</v>
      </c>
      <c r="B16" s="8"/>
      <c r="D16" s="22" t="s">
        <v>84</v>
      </c>
      <c r="F16" s="22"/>
      <c r="G16" s="22"/>
      <c r="H16" s="61" t="s">
        <v>370</v>
      </c>
      <c r="J16" s="26"/>
    </row>
    <row r="17" spans="1:10" ht="12.75">
      <c r="A17" s="24"/>
      <c r="B17" s="8"/>
      <c r="D17" s="61" t="s">
        <v>369</v>
      </c>
      <c r="E17" s="61" t="s">
        <v>371</v>
      </c>
      <c r="F17" s="22"/>
      <c r="G17" s="61" t="s">
        <v>369</v>
      </c>
      <c r="H17" s="61" t="s">
        <v>371</v>
      </c>
      <c r="J17" s="26"/>
    </row>
    <row r="18" spans="1:8" ht="12.75">
      <c r="A18" s="24"/>
      <c r="B18" s="8"/>
      <c r="C18" s="67" t="s">
        <v>367</v>
      </c>
      <c r="D18" s="22">
        <v>5.82</v>
      </c>
      <c r="E18" s="22">
        <v>5.44</v>
      </c>
      <c r="F18" s="22"/>
      <c r="G18" s="61" t="s">
        <v>385</v>
      </c>
      <c r="H18" s="22" t="s">
        <v>388</v>
      </c>
    </row>
    <row r="19" spans="3:8" ht="12.75">
      <c r="C19" s="67" t="s">
        <v>368</v>
      </c>
      <c r="D19" s="22">
        <v>4.56</v>
      </c>
      <c r="E19" s="22">
        <v>4.41</v>
      </c>
      <c r="F19" s="22"/>
      <c r="G19" s="61" t="s">
        <v>386</v>
      </c>
      <c r="H19" s="22" t="s">
        <v>387</v>
      </c>
    </row>
    <row r="20" spans="5:8" ht="12.75">
      <c r="E20" s="22"/>
      <c r="F20" s="22"/>
      <c r="G20" s="22"/>
      <c r="H20" s="22"/>
    </row>
    <row r="21" spans="1:10" ht="12.75">
      <c r="A21" s="24" t="s">
        <v>78</v>
      </c>
      <c r="J21" s="25"/>
    </row>
    <row r="22" spans="1:7" ht="12.75">
      <c r="A22" s="26" t="s">
        <v>170</v>
      </c>
      <c r="F22" s="9">
        <v>164.3</v>
      </c>
      <c r="G22" s="30" t="s">
        <v>401</v>
      </c>
    </row>
    <row r="23" spans="1:7" ht="12.75">
      <c r="A23" s="26" t="s">
        <v>171</v>
      </c>
      <c r="F23" s="9">
        <v>209.67</v>
      </c>
      <c r="G23" s="5" t="s">
        <v>400</v>
      </c>
    </row>
    <row r="24" spans="1:6" ht="12.75">
      <c r="A24" s="26" t="s">
        <v>191</v>
      </c>
      <c r="F24" s="7" t="s">
        <v>117</v>
      </c>
    </row>
    <row r="25" spans="1:7" ht="12.75">
      <c r="A25" s="26" t="s">
        <v>118</v>
      </c>
      <c r="D25" s="28"/>
      <c r="F25" s="9">
        <v>208.43</v>
      </c>
      <c r="G25" s="30" t="s">
        <v>402</v>
      </c>
    </row>
    <row r="26" spans="1:7" ht="12.75">
      <c r="A26" s="26" t="s">
        <v>119</v>
      </c>
      <c r="D26" s="28"/>
      <c r="F26" s="9">
        <v>263.16</v>
      </c>
      <c r="G26" s="25" t="s">
        <v>403</v>
      </c>
    </row>
    <row r="27" spans="1:7" ht="12.75">
      <c r="A27" s="26" t="s">
        <v>120</v>
      </c>
      <c r="D27" s="28"/>
      <c r="F27" s="7">
        <v>158.63</v>
      </c>
      <c r="G27" s="25" t="s">
        <v>404</v>
      </c>
    </row>
    <row r="28" spans="1:7" ht="12.75">
      <c r="A28" s="26" t="s">
        <v>121</v>
      </c>
      <c r="D28" s="28"/>
      <c r="F28" s="9">
        <v>201.8</v>
      </c>
      <c r="G28" s="70" t="s">
        <v>405</v>
      </c>
    </row>
    <row r="29" spans="1:10" ht="12.75">
      <c r="A29" s="5" t="s">
        <v>92</v>
      </c>
      <c r="B29" s="30"/>
      <c r="D29" s="28"/>
      <c r="F29" s="8" t="s">
        <v>407</v>
      </c>
      <c r="G29" s="30" t="s">
        <v>406</v>
      </c>
      <c r="J29" s="25"/>
    </row>
    <row r="30" spans="2:10" ht="12.75">
      <c r="B30" s="30"/>
      <c r="D30" s="28"/>
      <c r="J30" s="25"/>
    </row>
    <row r="31" spans="1:10" ht="12.75">
      <c r="A31" s="24" t="s">
        <v>88</v>
      </c>
      <c r="B31" s="30"/>
      <c r="D31" s="28"/>
      <c r="J31" s="25"/>
    </row>
    <row r="32" spans="1:8" ht="12.75">
      <c r="A32" s="26" t="s">
        <v>172</v>
      </c>
      <c r="B32" s="28"/>
      <c r="D32" s="28"/>
      <c r="F32" s="30" t="s">
        <v>408</v>
      </c>
      <c r="H32" s="30" t="s">
        <v>401</v>
      </c>
    </row>
    <row r="33" spans="1:8" ht="12.75">
      <c r="A33" s="26" t="s">
        <v>173</v>
      </c>
      <c r="B33" s="28"/>
      <c r="D33" s="28"/>
      <c r="F33" s="5" t="s">
        <v>409</v>
      </c>
      <c r="H33" s="5" t="s">
        <v>400</v>
      </c>
    </row>
    <row r="34" spans="1:8" ht="12.75">
      <c r="A34" s="26" t="s">
        <v>122</v>
      </c>
      <c r="B34" s="28"/>
      <c r="D34" s="28"/>
      <c r="F34" s="30" t="s">
        <v>410</v>
      </c>
      <c r="H34" s="5" t="s">
        <v>190</v>
      </c>
    </row>
    <row r="35" spans="1:8" ht="12.75">
      <c r="A35" s="30" t="s">
        <v>414</v>
      </c>
      <c r="B35" s="28"/>
      <c r="D35" s="28"/>
      <c r="F35" s="30" t="s">
        <v>415</v>
      </c>
      <c r="H35" s="25" t="s">
        <v>403</v>
      </c>
    </row>
    <row r="36" spans="1:8" ht="12.75">
      <c r="A36" s="26" t="s">
        <v>123</v>
      </c>
      <c r="B36" s="28"/>
      <c r="D36" s="28"/>
      <c r="F36" s="30" t="s">
        <v>411</v>
      </c>
      <c r="H36" s="5" t="s">
        <v>192</v>
      </c>
    </row>
    <row r="37" spans="2:4" ht="12.75">
      <c r="B37" s="28"/>
      <c r="D37" s="22"/>
    </row>
    <row r="38" spans="2:8" ht="12.75">
      <c r="B38" s="28"/>
      <c r="D38" s="28"/>
      <c r="H38" s="25"/>
    </row>
    <row r="39" spans="1:8" ht="12.75">
      <c r="A39" s="24" t="s">
        <v>89</v>
      </c>
      <c r="B39" s="28"/>
      <c r="D39" s="28"/>
      <c r="H39" s="25"/>
    </row>
    <row r="40" spans="1:8" ht="12.75">
      <c r="A40" s="26" t="s">
        <v>90</v>
      </c>
      <c r="B40" s="28"/>
      <c r="D40" s="28"/>
      <c r="E40" s="30" t="s">
        <v>413</v>
      </c>
      <c r="H40" s="25" t="s">
        <v>412</v>
      </c>
    </row>
    <row r="41" spans="1:8" ht="12.75">
      <c r="A41" s="26" t="s">
        <v>91</v>
      </c>
      <c r="B41" s="28"/>
      <c r="D41" s="28"/>
      <c r="E41" s="30" t="s">
        <v>413</v>
      </c>
      <c r="H41" s="25" t="s">
        <v>412</v>
      </c>
    </row>
    <row r="42" spans="2:10" ht="12.75">
      <c r="B42" s="28"/>
      <c r="D42" s="28"/>
      <c r="J42" s="25"/>
    </row>
    <row r="43" spans="2:10" ht="12.75">
      <c r="B43" s="28"/>
      <c r="D43" s="28"/>
      <c r="J43" s="25"/>
    </row>
    <row r="44" spans="1:7" ht="12.75">
      <c r="A44" s="9" t="s">
        <v>79</v>
      </c>
      <c r="B44" s="12"/>
      <c r="C44" s="25" t="s">
        <v>80</v>
      </c>
      <c r="D44" s="22"/>
      <c r="F44" s="22" t="s">
        <v>93</v>
      </c>
      <c r="G44" s="25" t="s">
        <v>94</v>
      </c>
    </row>
    <row r="45" spans="1:7" ht="12.75">
      <c r="A45" s="9"/>
      <c r="B45" s="12"/>
      <c r="C45" s="25" t="s">
        <v>81</v>
      </c>
      <c r="D45" s="22"/>
      <c r="G45" s="25" t="s">
        <v>81</v>
      </c>
    </row>
    <row r="46" spans="3:7" ht="12.75">
      <c r="C46" s="5" t="s">
        <v>82</v>
      </c>
      <c r="D46" s="22"/>
      <c r="G46" s="5" t="s">
        <v>82</v>
      </c>
    </row>
    <row r="47" spans="3:7" ht="12.75">
      <c r="C47" s="25" t="s">
        <v>83</v>
      </c>
      <c r="G47" t="s">
        <v>174</v>
      </c>
    </row>
    <row r="48" spans="3:9" ht="12.75">
      <c r="C48" s="25"/>
      <c r="I48" s="25"/>
    </row>
    <row r="50" spans="1:2" ht="12.75">
      <c r="A50" s="26" t="str">
        <f>'mwc slalom'!A241</f>
        <v>filename:</v>
      </c>
      <c r="B50" s="26" t="str">
        <f>'mwc slalom'!C241</f>
        <v>02mwcres.xls</v>
      </c>
    </row>
    <row r="51" spans="1:4" ht="12.75">
      <c r="A51" s="26" t="str">
        <f>'mwc slalom'!A242</f>
        <v>28 Mar 02</v>
      </c>
      <c r="B51" s="26" t="str">
        <f>'mwc slalom'!C242</f>
        <v>11:00 am</v>
      </c>
      <c r="C51" s="32"/>
      <c r="D51" s="22"/>
    </row>
    <row r="52" spans="2:4" ht="12.75">
      <c r="B52" s="12"/>
      <c r="C52" s="32"/>
      <c r="D52" s="22"/>
    </row>
    <row r="53" spans="3:4" ht="12.75">
      <c r="C53" s="32"/>
      <c r="D53" s="26"/>
    </row>
    <row r="130" ht="12.75">
      <c r="I130" s="24"/>
    </row>
    <row r="133" ht="12.75">
      <c r="I133" s="24"/>
    </row>
    <row r="136" ht="12.75">
      <c r="I136" s="24"/>
    </row>
    <row r="141" ht="12.75">
      <c r="I141" s="24"/>
    </row>
    <row r="144" ht="12.75">
      <c r="I144" s="24"/>
    </row>
    <row r="147" ht="12.75">
      <c r="I147" s="24"/>
    </row>
    <row r="150" ht="12.75">
      <c r="I150" s="24"/>
    </row>
    <row r="155" ht="12.75">
      <c r="I155" s="24"/>
    </row>
    <row r="158" ht="12.75">
      <c r="I158" s="24"/>
    </row>
    <row r="161" ht="12.75">
      <c r="I161" s="24"/>
    </row>
    <row r="166" ht="12.75">
      <c r="I166" s="24"/>
    </row>
    <row r="169" ht="12.75">
      <c r="I169" s="24"/>
    </row>
    <row r="172" ht="12.75">
      <c r="I172" s="24"/>
    </row>
    <row r="175" ht="12.75">
      <c r="I175" s="24"/>
    </row>
    <row r="178" ht="12.75">
      <c r="I178" s="24"/>
    </row>
  </sheetData>
  <hyperlinks>
    <hyperlink ref="G47" r:id="rId1" display="cmatsuno@msn.com"/>
  </hyperlinks>
  <printOptions/>
  <pageMargins left="0.76" right="0.59" top="0.78" bottom="0.66" header="0.5" footer="0.5"/>
  <pageSetup horizontalDpi="600" verticalDpi="600" orientation="portrait" scale="90" r:id="rId2"/>
  <headerFooter alignWithMargins="0">
    <oddHeader>&amp;C&amp;"Geneva,Bold"&amp;12Y2K Missouri Whitewater Championships - Saturday-Sunday, March 25-26, 2000</oddHead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2.75"/>
  <cols>
    <col min="1" max="1" width="8.625" style="62" customWidth="1"/>
    <col min="2" max="2" width="5.75390625" style="35" customWidth="1"/>
    <col min="3" max="3" width="28.625" style="34" customWidth="1"/>
    <col min="4" max="4" width="26.625" style="33" customWidth="1"/>
    <col min="5" max="5" width="7.75390625" style="33" customWidth="1"/>
    <col min="6" max="6" width="7.75390625" style="34" customWidth="1"/>
    <col min="7" max="16384" width="11.375" style="34" customWidth="1"/>
  </cols>
  <sheetData>
    <row r="1" spans="2:4" ht="12.75">
      <c r="B1" s="68"/>
      <c r="C1" s="50" t="s">
        <v>374</v>
      </c>
      <c r="D1" s="68"/>
    </row>
    <row r="2" ht="6" customHeight="1">
      <c r="D2" s="36"/>
    </row>
    <row r="3" ht="12.75">
      <c r="C3" s="37" t="s">
        <v>282</v>
      </c>
    </row>
    <row r="4" ht="12.75">
      <c r="C4" s="41" t="s">
        <v>373</v>
      </c>
    </row>
    <row r="5" ht="12.75">
      <c r="C5" s="41" t="s">
        <v>372</v>
      </c>
    </row>
    <row r="6" ht="12.75">
      <c r="C6" s="38" t="s">
        <v>62</v>
      </c>
    </row>
    <row r="7" ht="12.75">
      <c r="C7" s="38"/>
    </row>
    <row r="8" spans="1:5" ht="12.75">
      <c r="A8" s="62" t="s">
        <v>95</v>
      </c>
      <c r="E8" s="34"/>
    </row>
    <row r="9" spans="1:5" ht="12.75">
      <c r="A9" s="62" t="s">
        <v>96</v>
      </c>
      <c r="B9" s="39" t="s">
        <v>6</v>
      </c>
      <c r="C9" s="42" t="s">
        <v>284</v>
      </c>
      <c r="D9" s="40" t="s">
        <v>7</v>
      </c>
      <c r="E9" s="34"/>
    </row>
    <row r="10" spans="1:4" ht="12.75">
      <c r="A10" s="63" t="s">
        <v>333</v>
      </c>
      <c r="B10" s="41" t="s">
        <v>97</v>
      </c>
      <c r="C10" s="59" t="s">
        <v>64</v>
      </c>
      <c r="D10" s="34" t="s">
        <v>65</v>
      </c>
    </row>
    <row r="11" spans="1:4" ht="12.75">
      <c r="A11" s="63" t="s">
        <v>334</v>
      </c>
      <c r="B11" s="41" t="s">
        <v>98</v>
      </c>
      <c r="C11" s="59" t="s">
        <v>320</v>
      </c>
      <c r="D11" s="33" t="s">
        <v>287</v>
      </c>
    </row>
    <row r="12" spans="1:4" ht="12.75">
      <c r="A12" s="63" t="s">
        <v>335</v>
      </c>
      <c r="B12" s="41" t="s">
        <v>100</v>
      </c>
      <c r="C12" s="59" t="s">
        <v>286</v>
      </c>
      <c r="D12" s="33" t="s">
        <v>287</v>
      </c>
    </row>
    <row r="13" spans="1:4" ht="12.75">
      <c r="A13" s="63" t="s">
        <v>336</v>
      </c>
      <c r="B13" s="41" t="s">
        <v>101</v>
      </c>
      <c r="C13" s="59" t="s">
        <v>285</v>
      </c>
      <c r="D13" s="33" t="s">
        <v>431</v>
      </c>
    </row>
    <row r="14" ht="6" customHeight="1">
      <c r="C14" s="35"/>
    </row>
    <row r="15" spans="1:5" ht="12.75">
      <c r="A15" s="62" t="s">
        <v>95</v>
      </c>
      <c r="E15" s="34"/>
    </row>
    <row r="16" spans="1:5" ht="12.75">
      <c r="A16" s="62" t="s">
        <v>96</v>
      </c>
      <c r="B16" s="39" t="s">
        <v>6</v>
      </c>
      <c r="C16" s="42" t="s">
        <v>327</v>
      </c>
      <c r="D16" s="40" t="s">
        <v>7</v>
      </c>
      <c r="E16" s="34"/>
    </row>
    <row r="17" spans="1:4" ht="12.75">
      <c r="A17" s="63" t="s">
        <v>332</v>
      </c>
      <c r="B17" s="35">
        <v>1</v>
      </c>
      <c r="C17" s="34" t="s">
        <v>168</v>
      </c>
      <c r="D17" s="33" t="s">
        <v>169</v>
      </c>
    </row>
    <row r="18" ht="6" customHeight="1"/>
    <row r="19" spans="1:5" ht="12.75">
      <c r="A19" s="62" t="s">
        <v>95</v>
      </c>
      <c r="E19" s="34"/>
    </row>
    <row r="20" spans="1:5" ht="12.75">
      <c r="A20" s="62" t="s">
        <v>96</v>
      </c>
      <c r="B20" s="39" t="s">
        <v>6</v>
      </c>
      <c r="C20" s="42" t="s">
        <v>293</v>
      </c>
      <c r="D20" s="40" t="s">
        <v>7</v>
      </c>
      <c r="E20" s="34"/>
    </row>
    <row r="21" spans="1:5" ht="12.75">
      <c r="A21" s="64" t="s">
        <v>329</v>
      </c>
      <c r="B21" s="41" t="s">
        <v>97</v>
      </c>
      <c r="C21" s="33" t="s">
        <v>157</v>
      </c>
      <c r="D21" s="60" t="s">
        <v>390</v>
      </c>
      <c r="E21" s="34"/>
    </row>
    <row r="22" spans="1:5" ht="12.75">
      <c r="A22" s="63" t="s">
        <v>328</v>
      </c>
      <c r="B22" s="41" t="s">
        <v>98</v>
      </c>
      <c r="C22" s="34" t="s">
        <v>312</v>
      </c>
      <c r="D22" s="33" t="s">
        <v>313</v>
      </c>
      <c r="E22" s="34"/>
    </row>
    <row r="23" spans="1:4" ht="12.75">
      <c r="A23" s="63" t="s">
        <v>330</v>
      </c>
      <c r="B23" s="41" t="s">
        <v>100</v>
      </c>
      <c r="C23" s="33" t="s">
        <v>294</v>
      </c>
      <c r="D23" s="33" t="s">
        <v>295</v>
      </c>
    </row>
    <row r="24" spans="1:4" s="33" customFormat="1" ht="12.75">
      <c r="A24" s="63" t="s">
        <v>331</v>
      </c>
      <c r="B24" s="41" t="s">
        <v>101</v>
      </c>
      <c r="C24" s="34" t="s">
        <v>99</v>
      </c>
      <c r="D24" s="34" t="s">
        <v>63</v>
      </c>
    </row>
    <row r="25" spans="4:5" ht="6" customHeight="1">
      <c r="D25" s="34"/>
      <c r="E25" s="34"/>
    </row>
    <row r="26" s="33" customFormat="1" ht="12.75">
      <c r="A26" s="62" t="s">
        <v>95</v>
      </c>
    </row>
    <row r="27" spans="1:4" ht="12.75">
      <c r="A27" s="62" t="s">
        <v>96</v>
      </c>
      <c r="B27" s="39" t="s">
        <v>6</v>
      </c>
      <c r="C27" s="42" t="s">
        <v>207</v>
      </c>
      <c r="D27" s="40" t="s">
        <v>7</v>
      </c>
    </row>
    <row r="28" spans="1:4" ht="12.75">
      <c r="A28" s="63" t="s">
        <v>354</v>
      </c>
      <c r="B28" s="41" t="s">
        <v>97</v>
      </c>
      <c r="C28" s="34" t="s">
        <v>67</v>
      </c>
      <c r="D28" s="33" t="s">
        <v>300</v>
      </c>
    </row>
    <row r="29" s="33" customFormat="1" ht="6" customHeight="1">
      <c r="A29" s="62"/>
    </row>
    <row r="30" spans="1:5" ht="12.75">
      <c r="A30" s="62" t="s">
        <v>95</v>
      </c>
      <c r="E30" s="34"/>
    </row>
    <row r="31" spans="1:5" ht="12.75">
      <c r="A31" s="62" t="s">
        <v>96</v>
      </c>
      <c r="B31" s="39" t="s">
        <v>6</v>
      </c>
      <c r="C31" s="40" t="s">
        <v>45</v>
      </c>
      <c r="D31" s="40" t="s">
        <v>7</v>
      </c>
      <c r="E31" s="34"/>
    </row>
    <row r="32" spans="1:5" ht="12.75">
      <c r="A32" s="63" t="s">
        <v>348</v>
      </c>
      <c r="B32" s="41" t="s">
        <v>97</v>
      </c>
      <c r="C32" s="33" t="s">
        <v>151</v>
      </c>
      <c r="D32" s="33" t="s">
        <v>152</v>
      </c>
      <c r="E32" s="34"/>
    </row>
    <row r="33" spans="1:5" ht="12.75">
      <c r="A33" s="63" t="s">
        <v>349</v>
      </c>
      <c r="B33" s="41" t="s">
        <v>98</v>
      </c>
      <c r="C33" s="34" t="s">
        <v>164</v>
      </c>
      <c r="D33" s="33" t="s">
        <v>391</v>
      </c>
      <c r="E33" s="34"/>
    </row>
    <row r="34" spans="1:5" ht="12.75">
      <c r="A34" s="63" t="s">
        <v>350</v>
      </c>
      <c r="B34" s="41" t="s">
        <v>100</v>
      </c>
      <c r="C34" s="34" t="s">
        <v>163</v>
      </c>
      <c r="D34" s="33" t="s">
        <v>63</v>
      </c>
      <c r="E34" s="34"/>
    </row>
    <row r="35" spans="1:5" ht="12.75">
      <c r="A35" s="63" t="s">
        <v>351</v>
      </c>
      <c r="B35" s="41" t="s">
        <v>101</v>
      </c>
      <c r="C35" s="33" t="s">
        <v>102</v>
      </c>
      <c r="D35" s="34" t="s">
        <v>103</v>
      </c>
      <c r="E35" s="34"/>
    </row>
    <row r="36" spans="1:5" ht="12.75">
      <c r="A36" s="63" t="s">
        <v>352</v>
      </c>
      <c r="B36" s="41" t="s">
        <v>104</v>
      </c>
      <c r="C36" s="34" t="s">
        <v>309</v>
      </c>
      <c r="D36" s="33" t="s">
        <v>310</v>
      </c>
      <c r="E36" s="34"/>
    </row>
    <row r="37" spans="1:5" ht="12.75">
      <c r="A37" s="63" t="s">
        <v>332</v>
      </c>
      <c r="B37" s="41" t="s">
        <v>153</v>
      </c>
      <c r="C37" s="33" t="s">
        <v>66</v>
      </c>
      <c r="D37" s="33" t="s">
        <v>105</v>
      </c>
      <c r="E37" s="34"/>
    </row>
    <row r="38" spans="1:5" ht="12.75">
      <c r="A38" s="63" t="s">
        <v>341</v>
      </c>
      <c r="B38" s="41" t="s">
        <v>156</v>
      </c>
      <c r="C38" s="33" t="s">
        <v>154</v>
      </c>
      <c r="D38" s="33" t="s">
        <v>155</v>
      </c>
      <c r="E38" s="34"/>
    </row>
    <row r="39" spans="1:5" ht="12.75">
      <c r="A39" s="63" t="s">
        <v>353</v>
      </c>
      <c r="B39" s="41" t="s">
        <v>158</v>
      </c>
      <c r="C39" s="33" t="s">
        <v>68</v>
      </c>
      <c r="D39" s="33" t="s">
        <v>106</v>
      </c>
      <c r="E39" s="34"/>
    </row>
    <row r="40" spans="3:5" ht="6" customHeight="1">
      <c r="C40" s="33"/>
      <c r="E40" s="34"/>
    </row>
    <row r="41" ht="12.75">
      <c r="A41" s="62" t="s">
        <v>95</v>
      </c>
    </row>
    <row r="42" spans="1:4" ht="12.75">
      <c r="A42" s="62" t="s">
        <v>96</v>
      </c>
      <c r="B42" s="39" t="s">
        <v>6</v>
      </c>
      <c r="C42" s="42" t="s">
        <v>202</v>
      </c>
      <c r="D42" s="40" t="s">
        <v>7</v>
      </c>
    </row>
    <row r="43" spans="1:5" ht="12.75">
      <c r="A43" s="63" t="s">
        <v>347</v>
      </c>
      <c r="B43" s="41" t="s">
        <v>97</v>
      </c>
      <c r="C43" s="34" t="s">
        <v>296</v>
      </c>
      <c r="D43" s="33" t="s">
        <v>297</v>
      </c>
      <c r="E43" s="34"/>
    </row>
    <row r="44" spans="4:5" ht="6" customHeight="1">
      <c r="D44" s="34"/>
      <c r="E44" s="34"/>
    </row>
    <row r="45" ht="12.75">
      <c r="A45" s="62" t="s">
        <v>95</v>
      </c>
    </row>
    <row r="46" spans="1:4" ht="12.75">
      <c r="A46" s="62" t="s">
        <v>96</v>
      </c>
      <c r="B46" s="39" t="s">
        <v>6</v>
      </c>
      <c r="C46" s="40" t="s">
        <v>52</v>
      </c>
      <c r="D46" s="40" t="s">
        <v>7</v>
      </c>
    </row>
    <row r="47" spans="1:4" ht="12.75">
      <c r="A47" s="63" t="s">
        <v>337</v>
      </c>
      <c r="B47" s="41" t="s">
        <v>97</v>
      </c>
      <c r="C47" s="34" t="s">
        <v>189</v>
      </c>
      <c r="D47" s="33" t="s">
        <v>297</v>
      </c>
    </row>
    <row r="48" spans="1:4" ht="12.75">
      <c r="A48" s="63" t="s">
        <v>338</v>
      </c>
      <c r="B48" s="41" t="s">
        <v>98</v>
      </c>
      <c r="C48" s="34" t="s">
        <v>167</v>
      </c>
      <c r="D48" s="33" t="s">
        <v>300</v>
      </c>
    </row>
    <row r="49" spans="1:4" ht="12.75">
      <c r="A49" s="63" t="s">
        <v>339</v>
      </c>
      <c r="B49" s="41" t="s">
        <v>100</v>
      </c>
      <c r="C49" s="33" t="s">
        <v>290</v>
      </c>
      <c r="D49" s="33" t="s">
        <v>70</v>
      </c>
    </row>
    <row r="50" spans="1:4" ht="12.75">
      <c r="A50" s="63" t="s">
        <v>340</v>
      </c>
      <c r="B50" s="41" t="s">
        <v>101</v>
      </c>
      <c r="C50" s="34" t="s">
        <v>315</v>
      </c>
      <c r="D50" s="33" t="s">
        <v>310</v>
      </c>
    </row>
    <row r="51" spans="1:4" ht="12.75">
      <c r="A51" s="63" t="s">
        <v>341</v>
      </c>
      <c r="B51" s="41" t="s">
        <v>104</v>
      </c>
      <c r="C51" s="34" t="s">
        <v>183</v>
      </c>
      <c r="D51" s="33" t="s">
        <v>70</v>
      </c>
    </row>
    <row r="52" spans="1:4" ht="12.75">
      <c r="A52" s="63" t="s">
        <v>342</v>
      </c>
      <c r="B52" s="41" t="s">
        <v>153</v>
      </c>
      <c r="C52" s="60" t="s">
        <v>307</v>
      </c>
      <c r="D52" s="33" t="s">
        <v>392</v>
      </c>
    </row>
    <row r="53" spans="1:4" ht="12.75">
      <c r="A53" s="63" t="s">
        <v>343</v>
      </c>
      <c r="B53" s="41" t="s">
        <v>156</v>
      </c>
      <c r="C53" s="33" t="s">
        <v>288</v>
      </c>
      <c r="D53" s="33" t="s">
        <v>289</v>
      </c>
    </row>
    <row r="54" spans="1:4" ht="12.75">
      <c r="A54" s="63" t="s">
        <v>344</v>
      </c>
      <c r="B54" s="41" t="s">
        <v>158</v>
      </c>
      <c r="C54" s="34" t="s">
        <v>316</v>
      </c>
      <c r="D54" s="33" t="s">
        <v>317</v>
      </c>
    </row>
    <row r="55" spans="1:4" ht="12.75">
      <c r="A55" s="63" t="s">
        <v>165</v>
      </c>
      <c r="B55" s="41" t="s">
        <v>159</v>
      </c>
      <c r="C55" s="34" t="s">
        <v>306</v>
      </c>
      <c r="D55" s="33" t="s">
        <v>393</v>
      </c>
    </row>
    <row r="56" spans="1:5" ht="12.75">
      <c r="A56" s="63" t="s">
        <v>345</v>
      </c>
      <c r="B56" s="41" t="s">
        <v>160</v>
      </c>
      <c r="C56" s="34" t="s">
        <v>166</v>
      </c>
      <c r="D56" s="33" t="s">
        <v>106</v>
      </c>
      <c r="E56" s="34"/>
    </row>
    <row r="57" spans="1:5" ht="12.75">
      <c r="A57" s="63" t="s">
        <v>346</v>
      </c>
      <c r="B57" s="41" t="s">
        <v>161</v>
      </c>
      <c r="C57" s="34" t="s">
        <v>301</v>
      </c>
      <c r="D57" s="33" t="s">
        <v>155</v>
      </c>
      <c r="E57" s="34"/>
    </row>
    <row r="58" ht="6" customHeight="1"/>
    <row r="59" ht="12.75">
      <c r="A59" s="62" t="s">
        <v>95</v>
      </c>
    </row>
    <row r="60" spans="1:4" ht="12.75">
      <c r="A60" s="62" t="s">
        <v>96</v>
      </c>
      <c r="B60" s="39" t="s">
        <v>6</v>
      </c>
      <c r="C60" s="42" t="s">
        <v>109</v>
      </c>
      <c r="D60" s="40" t="s">
        <v>7</v>
      </c>
    </row>
    <row r="61" spans="1:5" ht="12.75">
      <c r="A61" s="63" t="s">
        <v>363</v>
      </c>
      <c r="B61" s="41" t="s">
        <v>97</v>
      </c>
      <c r="C61" s="60" t="s">
        <v>319</v>
      </c>
      <c r="D61" s="33" t="s">
        <v>432</v>
      </c>
      <c r="E61" s="34"/>
    </row>
    <row r="62" spans="1:5" ht="4.5" customHeight="1">
      <c r="A62" s="63"/>
      <c r="E62" s="34"/>
    </row>
    <row r="63" spans="1:5" ht="12.75">
      <c r="A63" s="63"/>
      <c r="E63" s="34"/>
    </row>
    <row r="64" ht="12.75">
      <c r="C64" s="38" t="s">
        <v>69</v>
      </c>
    </row>
    <row r="65" ht="12.75">
      <c r="C65" s="38"/>
    </row>
    <row r="66" ht="12.75">
      <c r="A66" s="62" t="s">
        <v>95</v>
      </c>
    </row>
    <row r="67" spans="1:4" ht="12.75">
      <c r="A67" s="62" t="s">
        <v>96</v>
      </c>
      <c r="B67" s="39" t="s">
        <v>6</v>
      </c>
      <c r="C67" s="42" t="s">
        <v>302</v>
      </c>
      <c r="D67" s="40" t="s">
        <v>7</v>
      </c>
    </row>
    <row r="68" spans="1:4" ht="12.75">
      <c r="A68" s="63" t="s">
        <v>360</v>
      </c>
      <c r="B68" s="41" t="s">
        <v>97</v>
      </c>
      <c r="C68" s="34" t="s">
        <v>279</v>
      </c>
      <c r="D68" s="34" t="s">
        <v>433</v>
      </c>
    </row>
    <row r="69" spans="1:4" ht="6" customHeight="1">
      <c r="A69" s="63"/>
      <c r="B69" s="41"/>
      <c r="D69" s="34"/>
    </row>
    <row r="70" ht="12.75">
      <c r="A70" s="62" t="s">
        <v>95</v>
      </c>
    </row>
    <row r="71" spans="1:4" ht="12.75">
      <c r="A71" s="62" t="s">
        <v>96</v>
      </c>
      <c r="B71" s="39" t="s">
        <v>6</v>
      </c>
      <c r="C71" s="40" t="s">
        <v>107</v>
      </c>
      <c r="D71" s="40" t="s">
        <v>7</v>
      </c>
    </row>
    <row r="72" spans="1:4" ht="12.75">
      <c r="A72" s="63" t="s">
        <v>355</v>
      </c>
      <c r="B72" s="41" t="s">
        <v>97</v>
      </c>
      <c r="C72" s="34" t="s">
        <v>72</v>
      </c>
      <c r="D72" s="34" t="s">
        <v>70</v>
      </c>
    </row>
    <row r="73" spans="1:4" ht="12.75">
      <c r="A73" s="63" t="s">
        <v>356</v>
      </c>
      <c r="B73" s="41" t="s">
        <v>98</v>
      </c>
      <c r="C73" s="34" t="s">
        <v>305</v>
      </c>
      <c r="D73" s="34" t="s">
        <v>303</v>
      </c>
    </row>
    <row r="74" spans="1:4" ht="12.75">
      <c r="A74" s="63" t="s">
        <v>357</v>
      </c>
      <c r="B74" s="41" t="s">
        <v>100</v>
      </c>
      <c r="C74" s="34" t="s">
        <v>71</v>
      </c>
      <c r="D74" s="34" t="s">
        <v>70</v>
      </c>
    </row>
    <row r="75" spans="1:8" ht="12.75">
      <c r="A75" s="63" t="s">
        <v>358</v>
      </c>
      <c r="B75" s="41" t="s">
        <v>101</v>
      </c>
      <c r="C75" s="34" t="s">
        <v>291</v>
      </c>
      <c r="D75" s="34" t="s">
        <v>292</v>
      </c>
      <c r="H75" s="43"/>
    </row>
    <row r="76" spans="1:8" ht="12.75">
      <c r="A76" s="63" t="s">
        <v>359</v>
      </c>
      <c r="B76" s="41" t="s">
        <v>104</v>
      </c>
      <c r="C76" s="34" t="s">
        <v>298</v>
      </c>
      <c r="D76" s="33" t="s">
        <v>299</v>
      </c>
      <c r="H76" s="43"/>
    </row>
    <row r="77" spans="1:4" ht="6" customHeight="1">
      <c r="A77" s="63"/>
      <c r="B77" s="41"/>
      <c r="D77" s="34"/>
    </row>
    <row r="78" ht="12.75">
      <c r="A78" s="62" t="s">
        <v>95</v>
      </c>
    </row>
    <row r="79" spans="1:4" ht="12.75">
      <c r="A79" s="62" t="s">
        <v>96</v>
      </c>
      <c r="B79" s="39" t="s">
        <v>6</v>
      </c>
      <c r="C79" s="42" t="s">
        <v>321</v>
      </c>
      <c r="D79" s="40" t="s">
        <v>7</v>
      </c>
    </row>
    <row r="80" spans="1:4" ht="12.75">
      <c r="A80" s="63" t="s">
        <v>361</v>
      </c>
      <c r="B80" s="41" t="s">
        <v>97</v>
      </c>
      <c r="C80" s="34" t="s">
        <v>322</v>
      </c>
      <c r="D80" s="60" t="s">
        <v>323</v>
      </c>
    </row>
    <row r="81" ht="6" customHeight="1"/>
    <row r="82" ht="12.75">
      <c r="A82" s="62" t="s">
        <v>95</v>
      </c>
    </row>
    <row r="83" spans="1:4" ht="12.75">
      <c r="A83" s="62" t="s">
        <v>96</v>
      </c>
      <c r="B83" s="39" t="s">
        <v>6</v>
      </c>
      <c r="C83" s="42" t="s">
        <v>324</v>
      </c>
      <c r="D83" s="40" t="s">
        <v>7</v>
      </c>
    </row>
    <row r="84" spans="1:4" ht="12.75">
      <c r="A84" s="63" t="s">
        <v>362</v>
      </c>
      <c r="B84" s="41" t="s">
        <v>97</v>
      </c>
      <c r="C84" s="34" t="s">
        <v>325</v>
      </c>
      <c r="D84" s="60" t="s">
        <v>430</v>
      </c>
    </row>
  </sheetData>
  <printOptions horizontalCentered="1"/>
  <pageMargins left="0.7" right="0.2" top="0.4" bottom="0.25" header="0.16" footer="0.5"/>
  <pageSetup orientation="portrait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Preferred Customer</cp:lastModifiedBy>
  <cp:lastPrinted>2002-03-29T05:10:34Z</cp:lastPrinted>
  <dcterms:created xsi:type="dcterms:W3CDTF">1999-04-07T20:59:54Z</dcterms:created>
  <dcterms:modified xsi:type="dcterms:W3CDTF">2002-04-02T04:49:10Z</dcterms:modified>
  <cp:category/>
  <cp:version/>
  <cp:contentType/>
  <cp:contentStatus/>
</cp:coreProperties>
</file>