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120" windowHeight="9120" tabRatio="731" activeTab="0"/>
  </bookViews>
  <sheets>
    <sheet name="Sat Slalom" sheetId="1" r:id="rId1"/>
    <sheet name="Sun Slalom" sheetId="2" r:id="rId2"/>
    <sheet name="Downriver" sheetId="3" r:id="rId3"/>
    <sheet name="BoaterCross" sheetId="4" r:id="rId4"/>
    <sheet name="notes-stats" sheetId="5" r:id="rId5"/>
  </sheets>
  <externalReferences>
    <externalReference r:id="rId8"/>
  </externalReferences>
  <definedNames>
    <definedName name="_xlnm.Print_Area" localSheetId="3">'BoaterCross'!$A:$C</definedName>
    <definedName name="_xlnm.Print_Area" localSheetId="2">'Downriver'!$A:$D</definedName>
  </definedNames>
  <calcPr fullCalcOnLoad="1"/>
</workbook>
</file>

<file path=xl/sharedStrings.xml><?xml version="1.0" encoding="utf-8"?>
<sst xmlns="http://schemas.openxmlformats.org/spreadsheetml/2006/main" count="607" uniqueCount="257">
  <si>
    <t>bib_run_1</t>
  </si>
  <si>
    <t>bib_run_2</t>
  </si>
  <si>
    <t>Place</t>
  </si>
  <si>
    <t>Heikenen, Brian</t>
  </si>
  <si>
    <t>Madison</t>
  </si>
  <si>
    <t>WI</t>
  </si>
  <si>
    <t>Witucki, Peter</t>
  </si>
  <si>
    <t>Olson, Kevin</t>
  </si>
  <si>
    <t>Affton</t>
  </si>
  <si>
    <t>MO</t>
  </si>
  <si>
    <t>Hirsch, Dave</t>
  </si>
  <si>
    <t>Sparta</t>
  </si>
  <si>
    <t>C1 Men Plastic</t>
  </si>
  <si>
    <t>Miles, Bill</t>
  </si>
  <si>
    <t>Cuba</t>
  </si>
  <si>
    <t>Shipman, Brian</t>
  </si>
  <si>
    <t xml:space="preserve">Springfield </t>
  </si>
  <si>
    <t>Barrow, Jeff</t>
  </si>
  <si>
    <t>Columbia</t>
  </si>
  <si>
    <t>McGregor, Tom</t>
  </si>
  <si>
    <t>Courson, Natalie</t>
  </si>
  <si>
    <t>St. Peters</t>
  </si>
  <si>
    <t>C1 Women Plastic</t>
  </si>
  <si>
    <t>Sartori, Joe</t>
  </si>
  <si>
    <t xml:space="preserve">Chesterfield </t>
  </si>
  <si>
    <t>Schafroth, Jerry</t>
  </si>
  <si>
    <t>Perryville</t>
  </si>
  <si>
    <t>Swoboda, Vince</t>
  </si>
  <si>
    <t>St. Louis</t>
  </si>
  <si>
    <t>Newbold, Jojo</t>
  </si>
  <si>
    <t>Wall, Piper</t>
  </si>
  <si>
    <t>Ames</t>
  </si>
  <si>
    <t>IA</t>
  </si>
  <si>
    <t>McCredie, Catherine</t>
  </si>
  <si>
    <t>McHenry, Chuck</t>
  </si>
  <si>
    <t>Ironton</t>
  </si>
  <si>
    <t>K1 Men Expert</t>
  </si>
  <si>
    <t>Larson, Pete</t>
  </si>
  <si>
    <t>Ballwin</t>
  </si>
  <si>
    <t>Beech, Michael</t>
  </si>
  <si>
    <t>Winthrop Harbor</t>
  </si>
  <si>
    <t>IL</t>
  </si>
  <si>
    <t>Wellhouse, Max</t>
  </si>
  <si>
    <t>Cedar Falls</t>
  </si>
  <si>
    <t>Dee, Michael</t>
  </si>
  <si>
    <t>Browning, B.J.</t>
  </si>
  <si>
    <t>St. Charles</t>
  </si>
  <si>
    <t>Pelzer, Chris</t>
  </si>
  <si>
    <t>Tipton</t>
  </si>
  <si>
    <t>K1 Men Novice</t>
  </si>
  <si>
    <t>Pelzer, Kurt</t>
  </si>
  <si>
    <t>Fletcher, Clark</t>
  </si>
  <si>
    <t xml:space="preserve">Fort Dodge </t>
  </si>
  <si>
    <t>Bookout, Milo</t>
  </si>
  <si>
    <t>Wagner, Matt</t>
  </si>
  <si>
    <t>Tansil, John</t>
  </si>
  <si>
    <t>Cape Girardeau</t>
  </si>
  <si>
    <t>Wentz, Frank</t>
  </si>
  <si>
    <t>Kirkwood</t>
  </si>
  <si>
    <t>Knobeloch, Paul</t>
  </si>
  <si>
    <t>Fairview Heights</t>
  </si>
  <si>
    <t>Yeaple, Joey</t>
  </si>
  <si>
    <t>McHenry, Diane</t>
  </si>
  <si>
    <t>K1 Women Expert</t>
  </si>
  <si>
    <t>Chuck McHenry</t>
  </si>
  <si>
    <t>K1 Men Long Plastic</t>
  </si>
  <si>
    <t>K1 Men Short Plastic</t>
  </si>
  <si>
    <t>K1 Women Long Plastic</t>
  </si>
  <si>
    <t>K1 Women Short Plastic</t>
  </si>
  <si>
    <t>OC1 Men Plastic</t>
  </si>
  <si>
    <t>Witucki, Pete</t>
  </si>
  <si>
    <t>Swafford, Scott</t>
  </si>
  <si>
    <t>Osborne, Sandy</t>
  </si>
  <si>
    <t>Dregne, Matthew</t>
  </si>
  <si>
    <t>Verona</t>
  </si>
  <si>
    <t>Wilson, Lynn</t>
  </si>
  <si>
    <t>Smith, Terry</t>
  </si>
  <si>
    <t>Nevada</t>
  </si>
  <si>
    <t>Finch, Stephen</t>
  </si>
  <si>
    <t>Grimm, Michelle</t>
  </si>
  <si>
    <t>Medford</t>
  </si>
  <si>
    <t>OC1 Women Plastic</t>
  </si>
  <si>
    <t>OC2 Men Plastic</t>
  </si>
  <si>
    <t>OC2 Mixed</t>
  </si>
  <si>
    <t>Decked Boats</t>
  </si>
  <si>
    <t>Time</t>
  </si>
  <si>
    <t>(min:sec)</t>
  </si>
  <si>
    <t>Class</t>
  </si>
  <si>
    <t>Hometown</t>
  </si>
  <si>
    <t>1</t>
  </si>
  <si>
    <t>Diane McHenry</t>
  </si>
  <si>
    <t>Ironton, MO</t>
  </si>
  <si>
    <t>2</t>
  </si>
  <si>
    <t>K-1M Expert</t>
  </si>
  <si>
    <t>Vince Swoboda</t>
  </si>
  <si>
    <t>St. Louis, MO</t>
  </si>
  <si>
    <t>3</t>
  </si>
  <si>
    <t>K-1W Plastic</t>
  </si>
  <si>
    <t>Cathy McCredie</t>
  </si>
  <si>
    <t>K-1M Plastic</t>
  </si>
  <si>
    <t>4</t>
  </si>
  <si>
    <t>St. Charles, MO</t>
  </si>
  <si>
    <t>K-1M Novice</t>
  </si>
  <si>
    <t>23:34</t>
  </si>
  <si>
    <t>Michael Dee</t>
  </si>
  <si>
    <t>C-1 (Unisex)</t>
  </si>
  <si>
    <t>24:39</t>
  </si>
  <si>
    <t>Open Boats</t>
  </si>
  <si>
    <t>OC-1 (Men)</t>
  </si>
  <si>
    <t>Scott Swafford</t>
  </si>
  <si>
    <t>Columbia, MO</t>
  </si>
  <si>
    <t>Name</t>
  </si>
  <si>
    <t>SOME INTERESTING RACE STATISTICS</t>
  </si>
  <si>
    <t>Total timed runs</t>
  </si>
  <si>
    <t>2000*</t>
  </si>
  <si>
    <t>Sat AM</t>
  </si>
  <si>
    <t>Sat PM</t>
  </si>
  <si>
    <t>* Six Flags</t>
  </si>
  <si>
    <t>Sunday</t>
  </si>
  <si>
    <t>Total slalom runs</t>
  </si>
  <si>
    <t>Total downriver runs</t>
  </si>
  <si>
    <t>Total racers:</t>
  </si>
  <si>
    <t>D-bridge Level</t>
  </si>
  <si>
    <t>Roselle gauge</t>
  </si>
  <si>
    <t>(standard conversion formula)</t>
  </si>
  <si>
    <t>9:00 AM</t>
  </si>
  <si>
    <t>3:00 PM</t>
  </si>
  <si>
    <t>Speed</t>
  </si>
  <si>
    <t>Accuracy</t>
  </si>
  <si>
    <t>Consistency</t>
  </si>
  <si>
    <t>for info contact:</t>
  </si>
  <si>
    <t>Missouri Whitewater Association</t>
  </si>
  <si>
    <t>P.O. Box 300099, St. Louis, MO  63130</t>
  </si>
  <si>
    <t>cmatsuno@msn.com</t>
  </si>
  <si>
    <t>2009 Missouri Whitewater Championships</t>
  </si>
  <si>
    <t>BOATERCROSS - SATURDAY, MARCH 21, 2009</t>
  </si>
  <si>
    <t>MEN</t>
  </si>
  <si>
    <t>Pete Larson</t>
  </si>
  <si>
    <t>B.J. Browning</t>
  </si>
  <si>
    <t>WOMEN</t>
  </si>
  <si>
    <t>Jojo Newbold</t>
  </si>
  <si>
    <t>Piper Wall</t>
  </si>
  <si>
    <t>Jerry Schafroth</t>
  </si>
  <si>
    <t>Perryville, MO</t>
  </si>
  <si>
    <t>Ames, IA</t>
  </si>
  <si>
    <t>DOWNRIVER RESULTS - Saturday, March 21, 2009</t>
  </si>
  <si>
    <t>26:43</t>
  </si>
  <si>
    <t>26:54</t>
  </si>
  <si>
    <t>Frank Wentz</t>
  </si>
  <si>
    <t>25:39</t>
  </si>
  <si>
    <t>25:43</t>
  </si>
  <si>
    <t>27:55</t>
  </si>
  <si>
    <t>Kurt Pelzer</t>
  </si>
  <si>
    <t>Chris Pelzer</t>
  </si>
  <si>
    <t>28:46</t>
  </si>
  <si>
    <t>29:51</t>
  </si>
  <si>
    <t>Bill Miles</t>
  </si>
  <si>
    <t>28:17</t>
  </si>
  <si>
    <t>28:33</t>
  </si>
  <si>
    <t>30:29</t>
  </si>
  <si>
    <t>40:08</t>
  </si>
  <si>
    <t>Jeff Barrow</t>
  </si>
  <si>
    <t>Lynn Wilson</t>
  </si>
  <si>
    <t>Springfield, IL</t>
  </si>
  <si>
    <t>Cuba, Mo</t>
  </si>
  <si>
    <t>Tipton, IA</t>
  </si>
  <si>
    <t>Fishermen's to Turkey Creek</t>
  </si>
  <si>
    <t>23:03</t>
  </si>
  <si>
    <t>2009 MISSOURI WHITEWATER CHAMPIONSHIPS</t>
  </si>
  <si>
    <t>States/countries represented (2009)</t>
  </si>
  <si>
    <t>2009 Race river levels:</t>
  </si>
  <si>
    <t>Saturday, 21 Mar</t>
  </si>
  <si>
    <t>Sunday, 22 Mar</t>
  </si>
  <si>
    <t>Tim Spyers (314) 351-3282 or Chris Matsuno (314) 423-3719</t>
  </si>
  <si>
    <t>tim.spyers-pe@sbcglobal.net</t>
  </si>
  <si>
    <t>2009MWCresults</t>
  </si>
  <si>
    <t>IA, IL, MO, WI, Canada</t>
  </si>
  <si>
    <t>River level:  2.85 at Roselle at 4:00 PM</t>
  </si>
  <si>
    <t>Conversion formula = minus 2.2"</t>
  </si>
  <si>
    <t>City</t>
  </si>
  <si>
    <t>State</t>
  </si>
  <si>
    <t>C1 Men Expert</t>
  </si>
  <si>
    <t>K1 Men Master</t>
  </si>
  <si>
    <t>K1 Men Open</t>
  </si>
  <si>
    <t>K1 Men Senior</t>
  </si>
  <si>
    <t>K1 Women Senior</t>
  </si>
  <si>
    <t>K1 Women Master</t>
  </si>
  <si>
    <t>K1 Men Super Master</t>
  </si>
  <si>
    <t>(Sec.)</t>
  </si>
  <si>
    <t>236.22</t>
  </si>
  <si>
    <t>Penalty</t>
  </si>
  <si>
    <t>Score</t>
  </si>
  <si>
    <t>Run 1</t>
  </si>
  <si>
    <t>DNR</t>
  </si>
  <si>
    <t>Run 2</t>
  </si>
  <si>
    <t>Better</t>
  </si>
  <si>
    <t>Powell River, BC</t>
  </si>
  <si>
    <t>Canada</t>
  </si>
  <si>
    <t>St. Francis River, March 21/22 2009</t>
  </si>
  <si>
    <t>SATURDAY SLALOM RESULTS</t>
  </si>
  <si>
    <t>AM mist, PM cloudy, high 50</t>
  </si>
  <si>
    <t>Brian Heikenen/Pete Witucki</t>
  </si>
  <si>
    <t>Jeff Barrow/Bill Miles</t>
  </si>
  <si>
    <t>Matthew Dregne/David Hirsch</t>
  </si>
  <si>
    <t>Kevin Olson/Scott Swafford</t>
  </si>
  <si>
    <t>Michael Dee/Curtis Elwood</t>
  </si>
  <si>
    <t>JoeSartori/Jonathan Lehmann</t>
  </si>
  <si>
    <t>Tom McGregor/Michelle Grimm</t>
  </si>
  <si>
    <t>Piper Wall/Max Wellhouse</t>
  </si>
  <si>
    <t>David Hirsch/Joey Yeaple</t>
  </si>
  <si>
    <t>SUNDAY SLALOM RESULTS</t>
  </si>
  <si>
    <t>AM cool, PM sunny, high 60</t>
  </si>
  <si>
    <t>Jonathan Lehmann/Jojo Newbold</t>
  </si>
  <si>
    <t>Jeff Barrow/Natalie Courson</t>
  </si>
  <si>
    <t>River level approx. minus 5"</t>
  </si>
  <si>
    <t>dnf</t>
  </si>
  <si>
    <t>Scores based on better of two runs, with 0/5/50 scoring</t>
  </si>
  <si>
    <t>Notes:</t>
  </si>
  <si>
    <t>DNR - Did Not Run</t>
  </si>
  <si>
    <t>dnf - did not finish</t>
  </si>
  <si>
    <t>McCredie, Cathy</t>
  </si>
  <si>
    <t>Saturday:  Chuck McHenry, K1 Expert:  203.06 + 0 = 203.06</t>
  </si>
  <si>
    <t>Sunday:  Chuck McHenry, K1 Long Plastic:  206.70 + 0 = 206.70</t>
  </si>
  <si>
    <t>K1 Women Super Master</t>
  </si>
  <si>
    <t>Sunday:  Joey Yeaple, K1W Long Plastic:  227.18 + 0 = 227.18</t>
  </si>
  <si>
    <t>Saturday:  Chuck McHenry, K1 Expert:  203.06 sec.</t>
  </si>
  <si>
    <t>Sunday:  Chuck McHenry, K1 Long Plastic:  206.70 sec.</t>
  </si>
  <si>
    <t>Sunday:  Joey Yeaple, K1W Long Plastic:  227.18 sec.</t>
  </si>
  <si>
    <t>Saturday:  Joey Yeaple, K1W Super Master:  223.37 + 0 = 223.37</t>
  </si>
  <si>
    <t>Saturday:  Joey Yeaple, K1W Super Master:  223.37 sec</t>
  </si>
  <si>
    <t>Brian Heikenen:  236.98 sec.</t>
  </si>
  <si>
    <t>Michelle Grimm:  327.21 sec.</t>
  </si>
  <si>
    <t>Brian Heikenen / Pete Witucki:  270.85 sec.</t>
  </si>
  <si>
    <t>Brian Heikenen:  236.98 + 10 = 246.98</t>
  </si>
  <si>
    <t>Michelle Grimm:  330.59 + 10 = 340.59</t>
  </si>
  <si>
    <t>Brian Heikenen / Pete Witucki:  270.85 + 0 = 270.85</t>
  </si>
  <si>
    <t>Michael Dee, K1M Short Plastic, 242.72 and 242.77 (.05 sec. difference).</t>
  </si>
  <si>
    <t>Also:</t>
  </si>
  <si>
    <t xml:space="preserve">  Fastest run, raw time, decked boat - Men:</t>
  </si>
  <si>
    <t xml:space="preserve">  Fastest run, raw time, decked boat - Women:</t>
  </si>
  <si>
    <t xml:space="preserve">  Fastest run, raw time, open boat - Men: </t>
  </si>
  <si>
    <t xml:space="preserve">  Fastest run, raw time, open boat - Women: </t>
  </si>
  <si>
    <t xml:space="preserve">  Fastest run, raw time, open boat - Tandem:  </t>
  </si>
  <si>
    <t xml:space="preserve">  Fastest run, downriver race:  Chuck McHenry:  23 minutes, 03 seconds</t>
  </si>
  <si>
    <t xml:space="preserve">  Best score with penalties, decked boat - Men</t>
  </si>
  <si>
    <t xml:space="preserve">  Best score with penalties, decked boat - Women</t>
  </si>
  <si>
    <t xml:space="preserve">  Best score with penalties, open boat - Men:</t>
  </si>
  <si>
    <t xml:space="preserve">  Best score with penalties, open boat - Women:</t>
  </si>
  <si>
    <t xml:space="preserve">  Best score with penalties, open boat - Tandem:</t>
  </si>
  <si>
    <t xml:space="preserve">  Most consistent 1st/2nd run, raw time:  </t>
  </si>
  <si>
    <t xml:space="preserve">  Most consistent 1st/2nd run with penalties:</t>
  </si>
  <si>
    <t>Matt Wagner, K1M Open:  275.53 and 275.14 (.39 sec. Difference).</t>
  </si>
  <si>
    <t>Chuck McHenry, Saturday:  K1M Expert - 203.06, K1M Super Master - 203.14</t>
  </si>
  <si>
    <t>26 Mar 09</t>
  </si>
  <si>
    <t>(Actual river level was a few inches lower)</t>
  </si>
  <si>
    <t xml:space="preserve">Run 1 </t>
  </si>
  <si>
    <t>River level approx. minus 4"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</si>
</sst>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00"/>
    <numFmt numFmtId="165" formatCode="General_)"/>
    <numFmt numFmtId="166" formatCode="0.000"/>
    <numFmt numFmtId="167" formatCode="0.0"/>
    <numFmt numFmtId="168" formatCode="00000"/>
    <numFmt numFmtId="169" formatCode="[h]:mm:ss;@"/>
    <numFmt numFmtId="170" formatCode="[$-409]h:mm:ss\ AM/PM"/>
    <numFmt numFmtId="171" formatCode="h:mm:ss;@"/>
    <numFmt numFmtId="172" formatCode="h:mm;@"/>
    <numFmt numFmtId="173" formatCode="[$-409]dddd\,\ mmmm\ dd\,\ yyyy"/>
    <numFmt numFmtId="174" formatCode="mm:ss.0;@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u val="single"/>
      <sz val="9"/>
      <color indexed="36"/>
      <name val="Geneva"/>
      <family val="0"/>
    </font>
    <font>
      <u val="single"/>
      <sz val="8"/>
      <color indexed="12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5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" fillId="0" borderId="0" xfId="58" applyFont="1">
      <alignment/>
      <protection/>
    </xf>
    <xf numFmtId="0" fontId="5" fillId="0" borderId="0" xfId="58" applyNumberFormat="1" applyFont="1" applyAlignment="1">
      <alignment horizontal="center"/>
      <protection/>
    </xf>
    <xf numFmtId="2" fontId="6" fillId="0" borderId="0" xfId="58" applyNumberFormat="1" applyFont="1" applyAlignment="1">
      <alignment horizontal="center"/>
      <protection/>
    </xf>
    <xf numFmtId="2" fontId="6" fillId="0" borderId="0" xfId="58" applyNumberFormat="1" applyFont="1" applyAlignment="1" quotePrefix="1">
      <alignment horizontal="center"/>
      <protection/>
    </xf>
    <xf numFmtId="2" fontId="6" fillId="0" borderId="0" xfId="58" applyNumberFormat="1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 applyAlignment="1">
      <alignment horizontal="right"/>
      <protection/>
    </xf>
    <xf numFmtId="0" fontId="8" fillId="0" borderId="0" xfId="58" applyFont="1" applyAlignment="1" quotePrefix="1">
      <alignment horizontal="center"/>
      <protection/>
    </xf>
    <xf numFmtId="0" fontId="5" fillId="0" borderId="0" xfId="58" applyFont="1" applyAlignment="1" quotePrefix="1">
      <alignment horizontal="center"/>
      <protection/>
    </xf>
    <xf numFmtId="0" fontId="8" fillId="0" borderId="0" xfId="58" applyFont="1" applyAlignment="1">
      <alignment horizontal="center"/>
      <protection/>
    </xf>
    <xf numFmtId="0" fontId="9" fillId="0" borderId="0" xfId="58" applyNumberFormat="1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left"/>
      <protection/>
    </xf>
    <xf numFmtId="0" fontId="8" fillId="0" borderId="0" xfId="58" applyFont="1" applyAlignment="1" quotePrefix="1">
      <alignment horizontal="left"/>
      <protection/>
    </xf>
    <xf numFmtId="0" fontId="5" fillId="0" borderId="0" xfId="58" applyNumberFormat="1" applyFont="1" applyAlignment="1" quotePrefix="1">
      <alignment horizontal="center"/>
      <protection/>
    </xf>
    <xf numFmtId="0" fontId="5" fillId="0" borderId="0" xfId="58" applyFont="1" applyAlignment="1" quotePrefix="1">
      <alignment horizontal="left"/>
      <protection/>
    </xf>
    <xf numFmtId="46" fontId="5" fillId="0" borderId="0" xfId="58" applyNumberFormat="1" applyFont="1" applyAlignment="1" quotePrefix="1">
      <alignment horizontal="center"/>
      <protection/>
    </xf>
    <xf numFmtId="0" fontId="8" fillId="0" borderId="0" xfId="58" applyFont="1" applyAlignment="1">
      <alignment horizontal="left"/>
      <protection/>
    </xf>
    <xf numFmtId="0" fontId="6" fillId="0" borderId="0" xfId="58" applyFont="1" applyAlignment="1" quotePrefix="1">
      <alignment horizontal="center"/>
      <protection/>
    </xf>
    <xf numFmtId="1" fontId="8" fillId="0" borderId="0" xfId="57" applyNumberFormat="1" applyFont="1" applyAlignment="1" quotePrefix="1">
      <alignment horizontal="left"/>
      <protection/>
    </xf>
    <xf numFmtId="165" fontId="5" fillId="0" borderId="0" xfId="57" applyFont="1">
      <alignment/>
      <protection/>
    </xf>
    <xf numFmtId="165" fontId="5" fillId="0" borderId="0" xfId="57" applyFont="1" applyAlignment="1">
      <alignment horizontal="right"/>
      <protection/>
    </xf>
    <xf numFmtId="165" fontId="8" fillId="0" borderId="0" xfId="57" applyFont="1" applyAlignment="1" quotePrefix="1">
      <alignment horizontal="left"/>
      <protection/>
    </xf>
    <xf numFmtId="2" fontId="5" fillId="0" borderId="0" xfId="57" applyNumberFormat="1" applyFont="1" applyAlignment="1">
      <alignment horizontal="right"/>
      <protection/>
    </xf>
    <xf numFmtId="165" fontId="8" fillId="0" borderId="0" xfId="57" applyFont="1">
      <alignment/>
      <protection/>
    </xf>
    <xf numFmtId="165" fontId="5" fillId="0" borderId="10" xfId="57" applyFont="1" applyBorder="1">
      <alignment/>
      <protection/>
    </xf>
    <xf numFmtId="165" fontId="5" fillId="0" borderId="10" xfId="57" applyFont="1" applyBorder="1" applyAlignment="1">
      <alignment horizontal="center"/>
      <protection/>
    </xf>
    <xf numFmtId="165" fontId="5" fillId="0" borderId="10" xfId="57" applyFont="1" applyBorder="1" applyAlignment="1">
      <alignment horizontal="right"/>
      <protection/>
    </xf>
    <xf numFmtId="1" fontId="5" fillId="0" borderId="0" xfId="57" applyNumberFormat="1" applyFont="1" applyAlignment="1">
      <alignment horizontal="right"/>
      <protection/>
    </xf>
    <xf numFmtId="165" fontId="5" fillId="0" borderId="0" xfId="57" applyFont="1" applyBorder="1">
      <alignment/>
      <protection/>
    </xf>
    <xf numFmtId="165" fontId="5" fillId="0" borderId="0" xfId="57" applyFont="1" applyAlignment="1" quotePrefix="1">
      <alignment horizontal="right"/>
      <protection/>
    </xf>
    <xf numFmtId="165" fontId="6" fillId="0" borderId="0" xfId="57" applyFont="1">
      <alignment/>
      <protection/>
    </xf>
    <xf numFmtId="165" fontId="6" fillId="0" borderId="0" xfId="57" applyFont="1" applyAlignment="1">
      <alignment horizontal="right"/>
      <protection/>
    </xf>
    <xf numFmtId="165" fontId="6" fillId="0" borderId="0" xfId="57" applyFont="1" applyFill="1" applyBorder="1">
      <alignment/>
      <protection/>
    </xf>
    <xf numFmtId="165" fontId="6" fillId="0" borderId="0" xfId="57" applyFont="1" applyFill="1" applyBorder="1" applyAlignment="1">
      <alignment horizontal="right"/>
      <protection/>
    </xf>
    <xf numFmtId="165" fontId="5" fillId="0" borderId="0" xfId="57" applyFont="1" applyAlignment="1">
      <alignment horizontal="left"/>
      <protection/>
    </xf>
    <xf numFmtId="165" fontId="5" fillId="0" borderId="0" xfId="57" applyFont="1" applyAlignment="1">
      <alignment horizontal="center"/>
      <protection/>
    </xf>
    <xf numFmtId="165" fontId="5" fillId="0" borderId="0" xfId="57" applyFont="1" applyAlignment="1" quotePrefix="1">
      <alignment horizontal="left"/>
      <protection/>
    </xf>
    <xf numFmtId="165" fontId="5" fillId="0" borderId="0" xfId="57" applyFont="1" applyAlignment="1" quotePrefix="1">
      <alignment horizontal="center"/>
      <protection/>
    </xf>
    <xf numFmtId="165" fontId="9" fillId="0" borderId="0" xfId="57" applyFont="1" applyAlignment="1" quotePrefix="1">
      <alignment horizontal="center"/>
      <protection/>
    </xf>
    <xf numFmtId="165" fontId="9" fillId="0" borderId="0" xfId="57" applyFont="1">
      <alignment/>
      <protection/>
    </xf>
    <xf numFmtId="167" fontId="5" fillId="0" borderId="0" xfId="57" applyNumberFormat="1" applyFont="1" applyAlignment="1" quotePrefix="1">
      <alignment horizontal="center"/>
      <protection/>
    </xf>
    <xf numFmtId="2" fontId="5" fillId="0" borderId="0" xfId="57" applyNumberFormat="1" applyFont="1">
      <alignment/>
      <protection/>
    </xf>
    <xf numFmtId="2" fontId="5" fillId="0" borderId="0" xfId="57" applyNumberFormat="1" applyFont="1" applyAlignment="1" quotePrefix="1">
      <alignment horizontal="left"/>
      <protection/>
    </xf>
    <xf numFmtId="2" fontId="5" fillId="0" borderId="0" xfId="57" applyNumberFormat="1" applyFont="1" applyAlignment="1">
      <alignment horizontal="left"/>
      <protection/>
    </xf>
    <xf numFmtId="1" fontId="5" fillId="0" borderId="0" xfId="57" applyNumberFormat="1" applyFont="1">
      <alignment/>
      <protection/>
    </xf>
    <xf numFmtId="2" fontId="5" fillId="0" borderId="0" xfId="57" applyNumberFormat="1" applyFont="1" applyAlignment="1">
      <alignment horizontal="center"/>
      <protection/>
    </xf>
    <xf numFmtId="0" fontId="5" fillId="0" borderId="0" xfId="57" applyNumberFormat="1" applyFont="1" applyAlignment="1" quotePrefix="1">
      <alignment horizontal="center"/>
      <protection/>
    </xf>
    <xf numFmtId="20" fontId="5" fillId="0" borderId="0" xfId="57" applyNumberFormat="1" applyFont="1" applyAlignment="1" quotePrefix="1">
      <alignment horizontal="center"/>
      <protection/>
    </xf>
    <xf numFmtId="46" fontId="5" fillId="0" borderId="0" xfId="57" applyNumberFormat="1" applyFon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2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" fontId="13" fillId="0" borderId="0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2" fontId="14" fillId="0" borderId="12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2" fontId="13" fillId="0" borderId="12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164" fontId="11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right"/>
    </xf>
    <xf numFmtId="2" fontId="10" fillId="0" borderId="12" xfId="0" applyNumberFormat="1" applyFont="1" applyBorder="1" applyAlignment="1" quotePrefix="1">
      <alignment horizontal="right"/>
    </xf>
    <xf numFmtId="2" fontId="16" fillId="0" borderId="11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2" fontId="12" fillId="0" borderId="12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left"/>
    </xf>
    <xf numFmtId="2" fontId="16" fillId="0" borderId="12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0" fontId="16" fillId="0" borderId="12" xfId="0" applyFont="1" applyBorder="1" applyAlignment="1">
      <alignment/>
    </xf>
    <xf numFmtId="164" fontId="16" fillId="0" borderId="11" xfId="0" applyNumberFormat="1" applyFont="1" applyBorder="1" applyAlignment="1">
      <alignment horizontal="right"/>
    </xf>
    <xf numFmtId="2" fontId="16" fillId="0" borderId="12" xfId="0" applyNumberFormat="1" applyFont="1" applyBorder="1" applyAlignment="1" quotePrefix="1">
      <alignment horizontal="right"/>
    </xf>
    <xf numFmtId="0" fontId="16" fillId="0" borderId="0" xfId="0" applyFont="1" applyBorder="1" applyAlignment="1" quotePrefix="1">
      <alignment horizontal="left"/>
    </xf>
    <xf numFmtId="2" fontId="16" fillId="0" borderId="0" xfId="0" applyNumberFormat="1" applyFont="1" applyBorder="1" applyAlignment="1">
      <alignment/>
    </xf>
    <xf numFmtId="15" fontId="16" fillId="0" borderId="0" xfId="0" applyNumberFormat="1" applyFont="1" applyBorder="1" applyAlignment="1" quotePrefix="1">
      <alignment horizontal="left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1" fontId="10" fillId="0" borderId="12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8MWCResRevA" xfId="57"/>
    <cellStyle name="Normal_Y2KMWCD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wawwc\08wwc\08MWCResRe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alom-Saturday"/>
      <sheetName val="Slalom-Sunday"/>
      <sheetName val="Downriver"/>
      <sheetName val="BoaterCross"/>
      <sheetName val="notes-stats"/>
    </sheetNames>
    <sheetDataSet>
      <sheetData sheetId="0">
        <row r="131">
          <cell r="H131" t="str">
            <v>filename: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matsuno@msn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1"/>
  <sheetViews>
    <sheetView tabSelected="1" zoomScalePageLayoutView="0" workbookViewId="0" topLeftCell="A1">
      <selection activeCell="A1" sqref="A1:M1"/>
    </sheetView>
  </sheetViews>
  <sheetFormatPr defaultColWidth="9.140625" defaultRowHeight="12.75" customHeight="1"/>
  <cols>
    <col min="1" max="1" width="4.57421875" style="80" customWidth="1"/>
    <col min="2" max="3" width="12.57421875" style="79" customWidth="1"/>
    <col min="4" max="4" width="5.57421875" style="79" customWidth="1"/>
    <col min="5" max="5" width="4.57421875" style="79" hidden="1" customWidth="1"/>
    <col min="6" max="6" width="3.7109375" style="79" hidden="1" customWidth="1"/>
    <col min="7" max="7" width="6.57421875" style="98" customWidth="1"/>
    <col min="8" max="8" width="4.7109375" style="93" customWidth="1"/>
    <col min="9" max="9" width="6.28125" style="82" customWidth="1"/>
    <col min="10" max="10" width="6.140625" style="98" customWidth="1"/>
    <col min="11" max="11" width="5.57421875" style="93" customWidth="1"/>
    <col min="12" max="12" width="6.421875" style="82" customWidth="1"/>
    <col min="13" max="13" width="6.140625" style="82" customWidth="1"/>
    <col min="14" max="14" width="9.00390625" style="78" customWidth="1"/>
    <col min="15" max="64" width="9.140625" style="77" customWidth="1"/>
    <col min="65" max="16384" width="9.140625" style="79" customWidth="1"/>
  </cols>
  <sheetData>
    <row r="1" spans="1:13" ht="12.75" customHeight="1">
      <c r="A1" s="100" t="s">
        <v>168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.75" customHeight="1">
      <c r="A2" s="103" t="s">
        <v>198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 customHeight="1">
      <c r="A3" s="105" t="s">
        <v>199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2.75" customHeight="1">
      <c r="A4" s="100" t="s">
        <v>256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 customHeight="1">
      <c r="A5" s="100" t="s">
        <v>200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7:12" ht="12.75" customHeight="1">
      <c r="G7" s="102" t="s">
        <v>192</v>
      </c>
      <c r="H7" s="103"/>
      <c r="I7" s="104"/>
      <c r="J7" s="102" t="s">
        <v>194</v>
      </c>
      <c r="K7" s="103"/>
      <c r="L7" s="104"/>
    </row>
    <row r="8" spans="7:14" ht="12.75" customHeight="1">
      <c r="G8" s="83" t="s">
        <v>85</v>
      </c>
      <c r="H8" s="79"/>
      <c r="I8" s="84"/>
      <c r="J8" s="83" t="s">
        <v>85</v>
      </c>
      <c r="K8" s="79"/>
      <c r="L8" s="84"/>
      <c r="M8" s="85" t="s">
        <v>195</v>
      </c>
      <c r="N8" s="81"/>
    </row>
    <row r="9" spans="1:14" ht="12.75" customHeight="1">
      <c r="A9" s="86" t="s">
        <v>2</v>
      </c>
      <c r="B9" s="87" t="s">
        <v>111</v>
      </c>
      <c r="C9" s="87" t="s">
        <v>179</v>
      </c>
      <c r="D9" s="87" t="s">
        <v>180</v>
      </c>
      <c r="E9" s="87" t="s">
        <v>0</v>
      </c>
      <c r="F9" s="87" t="s">
        <v>1</v>
      </c>
      <c r="G9" s="88" t="s">
        <v>188</v>
      </c>
      <c r="H9" s="87" t="s">
        <v>190</v>
      </c>
      <c r="I9" s="89" t="s">
        <v>191</v>
      </c>
      <c r="J9" s="88" t="s">
        <v>188</v>
      </c>
      <c r="K9" s="87" t="s">
        <v>190</v>
      </c>
      <c r="L9" s="89" t="s">
        <v>191</v>
      </c>
      <c r="M9" s="90" t="s">
        <v>191</v>
      </c>
      <c r="N9" s="79"/>
    </row>
    <row r="10" spans="2:14" ht="12.75" customHeight="1">
      <c r="B10" s="91" t="s">
        <v>181</v>
      </c>
      <c r="G10" s="92"/>
      <c r="I10" s="84"/>
      <c r="J10" s="92"/>
      <c r="L10" s="84"/>
      <c r="N10" s="79"/>
    </row>
    <row r="11" spans="1:14" ht="12.75" customHeight="1">
      <c r="A11" s="80">
        <v>1</v>
      </c>
      <c r="B11" s="79" t="s">
        <v>3</v>
      </c>
      <c r="C11" s="79" t="s">
        <v>4</v>
      </c>
      <c r="D11" s="79" t="s">
        <v>5</v>
      </c>
      <c r="E11" s="79">
        <v>23.1</v>
      </c>
      <c r="F11" s="79">
        <v>23.2</v>
      </c>
      <c r="G11" s="92">
        <v>244.13</v>
      </c>
      <c r="H11" s="93">
        <v>0</v>
      </c>
      <c r="I11" s="84">
        <f>H11+G11</f>
        <v>244.13</v>
      </c>
      <c r="J11" s="94">
        <v>223.09</v>
      </c>
      <c r="K11" s="79">
        <v>0</v>
      </c>
      <c r="L11" s="84">
        <f>K11+J11</f>
        <v>223.09</v>
      </c>
      <c r="M11" s="82">
        <f>L11</f>
        <v>223.09</v>
      </c>
      <c r="N11" s="79"/>
    </row>
    <row r="12" spans="1:14" ht="12.75" customHeight="1">
      <c r="A12" s="80">
        <v>2</v>
      </c>
      <c r="B12" s="79" t="s">
        <v>6</v>
      </c>
      <c r="C12" s="79" t="s">
        <v>4</v>
      </c>
      <c r="D12" s="79" t="s">
        <v>5</v>
      </c>
      <c r="E12" s="79">
        <v>21.1</v>
      </c>
      <c r="F12" s="79">
        <v>21.2</v>
      </c>
      <c r="G12" s="92">
        <v>243.11</v>
      </c>
      <c r="H12" s="93">
        <v>5</v>
      </c>
      <c r="I12" s="84">
        <f>H12+G12</f>
        <v>248.11</v>
      </c>
      <c r="J12" s="92">
        <v>224.61</v>
      </c>
      <c r="K12" s="93">
        <v>0</v>
      </c>
      <c r="L12" s="84">
        <f>K12+J12</f>
        <v>224.61</v>
      </c>
      <c r="M12" s="82">
        <f>L12</f>
        <v>224.61</v>
      </c>
      <c r="N12" s="79"/>
    </row>
    <row r="13" spans="1:14" ht="12.75" customHeight="1">
      <c r="A13" s="80">
        <v>3</v>
      </c>
      <c r="B13" s="79" t="s">
        <v>7</v>
      </c>
      <c r="C13" s="79" t="s">
        <v>8</v>
      </c>
      <c r="D13" s="79" t="s">
        <v>9</v>
      </c>
      <c r="E13" s="79">
        <v>20.1</v>
      </c>
      <c r="F13" s="79">
        <v>20.2</v>
      </c>
      <c r="G13" s="92">
        <v>243.71</v>
      </c>
      <c r="H13" s="93">
        <v>0</v>
      </c>
      <c r="I13" s="84">
        <f>H13+G13</f>
        <v>243.71</v>
      </c>
      <c r="J13" s="94"/>
      <c r="L13" s="84" t="s">
        <v>193</v>
      </c>
      <c r="M13" s="82">
        <f>I13</f>
        <v>243.71</v>
      </c>
      <c r="N13" s="79"/>
    </row>
    <row r="14" spans="1:14" ht="12.75" customHeight="1">
      <c r="A14" s="80">
        <v>4</v>
      </c>
      <c r="B14" s="79" t="s">
        <v>10</v>
      </c>
      <c r="C14" s="79" t="s">
        <v>11</v>
      </c>
      <c r="D14" s="79" t="s">
        <v>5</v>
      </c>
      <c r="E14" s="79">
        <v>22.1</v>
      </c>
      <c r="F14" s="79">
        <v>22.2</v>
      </c>
      <c r="G14" s="92">
        <v>272.78</v>
      </c>
      <c r="H14" s="93">
        <v>0</v>
      </c>
      <c r="I14" s="84">
        <f>H14+G14</f>
        <v>272.78</v>
      </c>
      <c r="J14" s="94"/>
      <c r="L14" s="84" t="s">
        <v>193</v>
      </c>
      <c r="M14" s="82">
        <f>I14</f>
        <v>272.78</v>
      </c>
      <c r="N14" s="79"/>
    </row>
    <row r="15" spans="7:14" ht="12.75" customHeight="1">
      <c r="G15" s="92"/>
      <c r="I15" s="84"/>
      <c r="J15" s="92"/>
      <c r="L15" s="84"/>
      <c r="N15" s="79"/>
    </row>
    <row r="16" spans="2:14" ht="12.75" customHeight="1">
      <c r="B16" s="91" t="s">
        <v>12</v>
      </c>
      <c r="G16" s="92"/>
      <c r="I16" s="84"/>
      <c r="J16" s="92"/>
      <c r="L16" s="84"/>
      <c r="N16" s="79"/>
    </row>
    <row r="17" spans="1:14" ht="12.75" customHeight="1">
      <c r="A17" s="80">
        <v>1</v>
      </c>
      <c r="B17" s="79" t="s">
        <v>6</v>
      </c>
      <c r="C17" s="79" t="s">
        <v>4</v>
      </c>
      <c r="D17" s="79" t="s">
        <v>5</v>
      </c>
      <c r="E17" s="79">
        <v>59.1</v>
      </c>
      <c r="F17" s="79">
        <v>59.2</v>
      </c>
      <c r="G17" s="92">
        <v>229.18</v>
      </c>
      <c r="H17" s="93">
        <v>0</v>
      </c>
      <c r="I17" s="84">
        <f aca="true" t="shared" si="0" ref="I17:I23">H17+G17</f>
        <v>229.18</v>
      </c>
      <c r="J17" s="94"/>
      <c r="L17" s="84" t="s">
        <v>193</v>
      </c>
      <c r="M17" s="82">
        <f>I17</f>
        <v>229.18</v>
      </c>
      <c r="N17" s="79"/>
    </row>
    <row r="18" spans="1:14" ht="12.75" customHeight="1">
      <c r="A18" s="80">
        <v>2</v>
      </c>
      <c r="B18" s="79" t="s">
        <v>3</v>
      </c>
      <c r="C18" s="79" t="s">
        <v>4</v>
      </c>
      <c r="D18" s="79" t="s">
        <v>5</v>
      </c>
      <c r="E18" s="79">
        <v>61.1</v>
      </c>
      <c r="F18" s="79">
        <v>61.2</v>
      </c>
      <c r="G18" s="92">
        <v>232.95</v>
      </c>
      <c r="H18" s="93">
        <v>0</v>
      </c>
      <c r="I18" s="84">
        <f t="shared" si="0"/>
        <v>232.95</v>
      </c>
      <c r="J18" s="94"/>
      <c r="L18" s="84" t="s">
        <v>193</v>
      </c>
      <c r="M18" s="82">
        <f aca="true" t="shared" si="1" ref="M18:M23">I18</f>
        <v>232.95</v>
      </c>
      <c r="N18" s="79"/>
    </row>
    <row r="19" spans="1:14" ht="12.75" customHeight="1">
      <c r="A19" s="80">
        <v>3</v>
      </c>
      <c r="B19" s="79" t="s">
        <v>7</v>
      </c>
      <c r="C19" s="79" t="s">
        <v>8</v>
      </c>
      <c r="D19" s="79" t="s">
        <v>9</v>
      </c>
      <c r="E19" s="79">
        <v>62.1</v>
      </c>
      <c r="F19" s="79">
        <v>62.2</v>
      </c>
      <c r="G19" s="92">
        <v>237.85</v>
      </c>
      <c r="H19" s="93">
        <v>0</v>
      </c>
      <c r="I19" s="84">
        <f t="shared" si="0"/>
        <v>237.85</v>
      </c>
      <c r="J19" s="94"/>
      <c r="L19" s="84" t="s">
        <v>193</v>
      </c>
      <c r="M19" s="82">
        <f t="shared" si="1"/>
        <v>237.85</v>
      </c>
      <c r="N19" s="79"/>
    </row>
    <row r="20" spans="1:14" ht="12.75" customHeight="1">
      <c r="A20" s="80">
        <v>4</v>
      </c>
      <c r="B20" s="79" t="s">
        <v>13</v>
      </c>
      <c r="C20" s="79" t="s">
        <v>14</v>
      </c>
      <c r="D20" s="79" t="s">
        <v>9</v>
      </c>
      <c r="E20" s="79">
        <v>58.1</v>
      </c>
      <c r="F20" s="79">
        <v>58.2</v>
      </c>
      <c r="G20" s="92">
        <v>251.35</v>
      </c>
      <c r="H20" s="93">
        <v>0</v>
      </c>
      <c r="I20" s="84">
        <f t="shared" si="0"/>
        <v>251.35</v>
      </c>
      <c r="J20" s="92">
        <v>248.8</v>
      </c>
      <c r="K20" s="93">
        <v>0</v>
      </c>
      <c r="L20" s="84">
        <f>K20+J20</f>
        <v>248.8</v>
      </c>
      <c r="M20" s="82">
        <f>L20</f>
        <v>248.8</v>
      </c>
      <c r="N20" s="79"/>
    </row>
    <row r="21" spans="1:14" ht="12.75" customHeight="1">
      <c r="A21" s="80">
        <v>5</v>
      </c>
      <c r="B21" s="79" t="s">
        <v>15</v>
      </c>
      <c r="C21" s="79" t="s">
        <v>16</v>
      </c>
      <c r="D21" s="79" t="s">
        <v>9</v>
      </c>
      <c r="E21" s="79">
        <v>24.1</v>
      </c>
      <c r="F21" s="79">
        <v>24.2</v>
      </c>
      <c r="G21" s="92">
        <v>268.9</v>
      </c>
      <c r="H21" s="93">
        <v>5</v>
      </c>
      <c r="I21" s="84">
        <f t="shared" si="0"/>
        <v>273.9</v>
      </c>
      <c r="J21" s="92">
        <v>275.59</v>
      </c>
      <c r="K21" s="93">
        <v>5</v>
      </c>
      <c r="L21" s="84">
        <f>K21+J21</f>
        <v>280.59</v>
      </c>
      <c r="M21" s="82">
        <f t="shared" si="1"/>
        <v>273.9</v>
      </c>
      <c r="N21" s="79"/>
    </row>
    <row r="22" spans="1:14" ht="12.75" customHeight="1">
      <c r="A22" s="80">
        <v>6</v>
      </c>
      <c r="B22" s="79" t="s">
        <v>10</v>
      </c>
      <c r="C22" s="79" t="s">
        <v>11</v>
      </c>
      <c r="D22" s="79" t="s">
        <v>5</v>
      </c>
      <c r="E22" s="79">
        <v>60.1</v>
      </c>
      <c r="F22" s="79">
        <v>60.2</v>
      </c>
      <c r="G22" s="92">
        <v>280.05</v>
      </c>
      <c r="H22" s="93">
        <v>0</v>
      </c>
      <c r="I22" s="84">
        <f t="shared" si="0"/>
        <v>280.05</v>
      </c>
      <c r="J22" s="94"/>
      <c r="L22" s="84" t="s">
        <v>193</v>
      </c>
      <c r="M22" s="82">
        <f t="shared" si="1"/>
        <v>280.05</v>
      </c>
      <c r="N22" s="79"/>
    </row>
    <row r="23" spans="1:14" ht="12.75" customHeight="1">
      <c r="A23" s="80">
        <v>7</v>
      </c>
      <c r="B23" s="79" t="s">
        <v>17</v>
      </c>
      <c r="C23" s="79" t="s">
        <v>18</v>
      </c>
      <c r="D23" s="79" t="s">
        <v>9</v>
      </c>
      <c r="E23" s="79">
        <v>29.1</v>
      </c>
      <c r="F23" s="79">
        <v>29.2</v>
      </c>
      <c r="G23" s="92">
        <v>335.61</v>
      </c>
      <c r="H23" s="93">
        <v>0</v>
      </c>
      <c r="I23" s="84">
        <f t="shared" si="0"/>
        <v>335.61</v>
      </c>
      <c r="J23" s="94"/>
      <c r="L23" s="84" t="s">
        <v>193</v>
      </c>
      <c r="M23" s="82">
        <f t="shared" si="1"/>
        <v>335.61</v>
      </c>
      <c r="N23" s="79"/>
    </row>
    <row r="24" spans="1:14" ht="12.75" customHeight="1">
      <c r="A24" s="80">
        <v>8</v>
      </c>
      <c r="B24" s="79" t="s">
        <v>19</v>
      </c>
      <c r="C24" s="79" t="s">
        <v>4</v>
      </c>
      <c r="D24" s="79" t="s">
        <v>5</v>
      </c>
      <c r="E24" s="79">
        <v>56.1</v>
      </c>
      <c r="F24" s="79">
        <v>56.2</v>
      </c>
      <c r="G24" s="92"/>
      <c r="I24" s="84" t="s">
        <v>215</v>
      </c>
      <c r="J24" s="92"/>
      <c r="L24" s="95" t="s">
        <v>215</v>
      </c>
      <c r="N24" s="79"/>
    </row>
    <row r="25" spans="7:14" ht="12.75" customHeight="1">
      <c r="G25" s="92"/>
      <c r="I25" s="84"/>
      <c r="J25" s="92"/>
      <c r="L25" s="84"/>
      <c r="N25" s="79"/>
    </row>
    <row r="26" spans="2:14" ht="12.75" customHeight="1">
      <c r="B26" s="87" t="s">
        <v>22</v>
      </c>
      <c r="G26" s="92"/>
      <c r="I26" s="84"/>
      <c r="J26" s="92"/>
      <c r="L26" s="84"/>
      <c r="N26" s="79"/>
    </row>
    <row r="27" spans="2:14" ht="12.75" customHeight="1">
      <c r="B27" s="79" t="s">
        <v>20</v>
      </c>
      <c r="C27" s="79" t="s">
        <v>21</v>
      </c>
      <c r="D27" s="79" t="s">
        <v>9</v>
      </c>
      <c r="E27" s="79">
        <v>63.1</v>
      </c>
      <c r="F27" s="79">
        <v>63.2</v>
      </c>
      <c r="G27" s="92"/>
      <c r="I27" s="84" t="s">
        <v>215</v>
      </c>
      <c r="J27" s="92"/>
      <c r="L27" s="95" t="s">
        <v>215</v>
      </c>
      <c r="N27" s="79"/>
    </row>
    <row r="28" spans="7:14" ht="12.75" customHeight="1">
      <c r="G28" s="92"/>
      <c r="I28" s="84"/>
      <c r="J28" s="92"/>
      <c r="L28" s="84"/>
      <c r="N28" s="79"/>
    </row>
    <row r="29" spans="2:14" ht="12.75" customHeight="1">
      <c r="B29" s="87" t="s">
        <v>36</v>
      </c>
      <c r="G29" s="92"/>
      <c r="I29" s="84"/>
      <c r="J29" s="92"/>
      <c r="L29" s="84"/>
      <c r="N29" s="79"/>
    </row>
    <row r="30" spans="1:14" ht="12.75" customHeight="1">
      <c r="A30" s="80">
        <v>1</v>
      </c>
      <c r="B30" s="79" t="s">
        <v>34</v>
      </c>
      <c r="C30" s="79" t="s">
        <v>35</v>
      </c>
      <c r="D30" s="79" t="s">
        <v>9</v>
      </c>
      <c r="E30" s="79">
        <v>1.1</v>
      </c>
      <c r="F30" s="79">
        <v>1.2</v>
      </c>
      <c r="G30" s="92">
        <v>197.66</v>
      </c>
      <c r="H30" s="93">
        <v>55</v>
      </c>
      <c r="I30" s="84">
        <f aca="true" t="shared" si="2" ref="I30:I36">H30+G30</f>
        <v>252.66</v>
      </c>
      <c r="J30" s="92">
        <v>203.06</v>
      </c>
      <c r="K30" s="93">
        <v>0</v>
      </c>
      <c r="L30" s="84">
        <f>K30+J30</f>
        <v>203.06</v>
      </c>
      <c r="M30" s="82">
        <f>L30</f>
        <v>203.06</v>
      </c>
      <c r="N30" s="79"/>
    </row>
    <row r="31" spans="1:14" ht="12.75" customHeight="1">
      <c r="A31" s="80">
        <v>2</v>
      </c>
      <c r="B31" s="79" t="s">
        <v>37</v>
      </c>
      <c r="C31" s="79" t="s">
        <v>38</v>
      </c>
      <c r="D31" s="79" t="s">
        <v>9</v>
      </c>
      <c r="E31" s="79">
        <v>11.1</v>
      </c>
      <c r="F31" s="79">
        <v>11.2</v>
      </c>
      <c r="G31" s="92">
        <v>209.89</v>
      </c>
      <c r="H31" s="93">
        <v>0</v>
      </c>
      <c r="I31" s="84">
        <f t="shared" si="2"/>
        <v>209.89</v>
      </c>
      <c r="J31" s="92">
        <v>217.55</v>
      </c>
      <c r="K31" s="93">
        <v>0</v>
      </c>
      <c r="L31" s="84">
        <f>K31+J31</f>
        <v>217.55</v>
      </c>
      <c r="M31" s="82">
        <f>I31</f>
        <v>209.89</v>
      </c>
      <c r="N31" s="79"/>
    </row>
    <row r="32" spans="1:14" ht="12.75" customHeight="1">
      <c r="A32" s="80">
        <v>3</v>
      </c>
      <c r="B32" s="79" t="s">
        <v>39</v>
      </c>
      <c r="C32" s="79" t="s">
        <v>40</v>
      </c>
      <c r="D32" s="79" t="s">
        <v>41</v>
      </c>
      <c r="E32" s="79">
        <v>5.1</v>
      </c>
      <c r="F32" s="79">
        <v>5.2</v>
      </c>
      <c r="G32" s="92">
        <v>249.19</v>
      </c>
      <c r="H32" s="93">
        <v>10</v>
      </c>
      <c r="I32" s="84">
        <f t="shared" si="2"/>
        <v>259.19</v>
      </c>
      <c r="J32" s="92">
        <v>217.37</v>
      </c>
      <c r="K32" s="93">
        <v>0</v>
      </c>
      <c r="L32" s="84">
        <f>K32+J32</f>
        <v>217.37</v>
      </c>
      <c r="M32" s="82">
        <f>L32</f>
        <v>217.37</v>
      </c>
      <c r="N32" s="79"/>
    </row>
    <row r="33" spans="1:14" ht="12.75" customHeight="1">
      <c r="A33" s="80">
        <v>4</v>
      </c>
      <c r="B33" s="79" t="s">
        <v>42</v>
      </c>
      <c r="C33" s="79" t="s">
        <v>43</v>
      </c>
      <c r="D33" s="79" t="s">
        <v>32</v>
      </c>
      <c r="E33" s="79">
        <v>7.1</v>
      </c>
      <c r="F33" s="79">
        <v>7.2</v>
      </c>
      <c r="G33" s="92">
        <v>223.5</v>
      </c>
      <c r="H33" s="93">
        <v>0</v>
      </c>
      <c r="I33" s="84">
        <f t="shared" si="2"/>
        <v>223.5</v>
      </c>
      <c r="J33" s="92">
        <v>232.51</v>
      </c>
      <c r="K33" s="93">
        <v>0</v>
      </c>
      <c r="L33" s="84">
        <f>K33+J33</f>
        <v>232.51</v>
      </c>
      <c r="M33" s="82">
        <f>I33</f>
        <v>223.5</v>
      </c>
      <c r="N33" s="79"/>
    </row>
    <row r="34" spans="1:14" ht="12.75" customHeight="1">
      <c r="A34" s="80">
        <v>5</v>
      </c>
      <c r="B34" s="79" t="s">
        <v>44</v>
      </c>
      <c r="C34" s="79" t="s">
        <v>28</v>
      </c>
      <c r="D34" s="79" t="s">
        <v>9</v>
      </c>
      <c r="E34" s="79">
        <v>2.1</v>
      </c>
      <c r="F34" s="79">
        <v>2.2</v>
      </c>
      <c r="G34" s="92">
        <v>224.69</v>
      </c>
      <c r="H34" s="93">
        <v>0</v>
      </c>
      <c r="I34" s="84">
        <f t="shared" si="2"/>
        <v>224.69</v>
      </c>
      <c r="J34" s="92">
        <v>242.4</v>
      </c>
      <c r="K34" s="93">
        <v>0</v>
      </c>
      <c r="L34" s="84">
        <f>K34+J34</f>
        <v>242.4</v>
      </c>
      <c r="M34" s="82">
        <f>I34</f>
        <v>224.69</v>
      </c>
      <c r="N34" s="79"/>
    </row>
    <row r="35" spans="1:14" ht="12.75" customHeight="1">
      <c r="A35" s="80">
        <v>6</v>
      </c>
      <c r="B35" s="79" t="s">
        <v>25</v>
      </c>
      <c r="C35" s="79" t="s">
        <v>26</v>
      </c>
      <c r="D35" s="79" t="s">
        <v>9</v>
      </c>
      <c r="E35" s="79">
        <v>3.1</v>
      </c>
      <c r="F35" s="79">
        <v>3.2</v>
      </c>
      <c r="G35" s="92">
        <v>231.76</v>
      </c>
      <c r="H35" s="93">
        <v>0</v>
      </c>
      <c r="I35" s="84">
        <f t="shared" si="2"/>
        <v>231.76</v>
      </c>
      <c r="J35" s="94"/>
      <c r="L35" s="84" t="s">
        <v>193</v>
      </c>
      <c r="M35" s="82">
        <f>I35</f>
        <v>231.76</v>
      </c>
      <c r="N35" s="79"/>
    </row>
    <row r="36" spans="1:14" ht="12.75" customHeight="1">
      <c r="A36" s="80">
        <v>7</v>
      </c>
      <c r="B36" s="79" t="s">
        <v>45</v>
      </c>
      <c r="C36" s="79" t="s">
        <v>46</v>
      </c>
      <c r="D36" s="79" t="s">
        <v>9</v>
      </c>
      <c r="E36" s="79">
        <v>9.1</v>
      </c>
      <c r="F36" s="79">
        <v>9.2</v>
      </c>
      <c r="G36" s="92">
        <v>255.42</v>
      </c>
      <c r="H36" s="93">
        <v>0</v>
      </c>
      <c r="I36" s="84">
        <f t="shared" si="2"/>
        <v>255.42</v>
      </c>
      <c r="J36" s="94"/>
      <c r="L36" s="84" t="s">
        <v>193</v>
      </c>
      <c r="M36" s="82">
        <f>I36</f>
        <v>255.42</v>
      </c>
      <c r="N36" s="79"/>
    </row>
    <row r="37" spans="7:14" ht="12.75" customHeight="1">
      <c r="G37" s="92"/>
      <c r="I37" s="84"/>
      <c r="J37" s="92"/>
      <c r="L37" s="84"/>
      <c r="N37" s="79"/>
    </row>
    <row r="38" spans="2:14" ht="12.75" customHeight="1">
      <c r="B38" s="87" t="s">
        <v>63</v>
      </c>
      <c r="G38" s="92"/>
      <c r="I38" s="84"/>
      <c r="J38" s="92"/>
      <c r="L38" s="84"/>
      <c r="N38" s="79"/>
    </row>
    <row r="39" spans="1:14" ht="12.75" customHeight="1">
      <c r="A39" s="80">
        <v>1</v>
      </c>
      <c r="B39" s="79" t="s">
        <v>30</v>
      </c>
      <c r="C39" s="79" t="s">
        <v>31</v>
      </c>
      <c r="D39" s="79" t="s">
        <v>32</v>
      </c>
      <c r="E39" s="79">
        <v>15.1</v>
      </c>
      <c r="F39" s="79">
        <v>15.2</v>
      </c>
      <c r="G39" s="96" t="s">
        <v>189</v>
      </c>
      <c r="H39" s="93">
        <v>5</v>
      </c>
      <c r="I39" s="84">
        <f>H39+G39</f>
        <v>241.22</v>
      </c>
      <c r="J39" s="92"/>
      <c r="L39" s="84" t="s">
        <v>193</v>
      </c>
      <c r="M39" s="82">
        <f>I39</f>
        <v>241.22</v>
      </c>
      <c r="N39" s="79"/>
    </row>
    <row r="40" spans="1:14" ht="12.75" customHeight="1">
      <c r="A40" s="80">
        <v>2</v>
      </c>
      <c r="B40" s="79" t="s">
        <v>62</v>
      </c>
      <c r="C40" s="79" t="s">
        <v>35</v>
      </c>
      <c r="D40" s="79" t="s">
        <v>9</v>
      </c>
      <c r="E40" s="79">
        <v>16.1</v>
      </c>
      <c r="F40" s="79">
        <v>16.2</v>
      </c>
      <c r="G40" s="92">
        <v>261.33</v>
      </c>
      <c r="H40" s="93">
        <v>10</v>
      </c>
      <c r="I40" s="84">
        <f>H40+G40</f>
        <v>271.33</v>
      </c>
      <c r="J40" s="92">
        <v>278.14</v>
      </c>
      <c r="K40" s="93">
        <v>5</v>
      </c>
      <c r="L40" s="84">
        <f>K40+J40</f>
        <v>283.14</v>
      </c>
      <c r="M40" s="82">
        <f>I40</f>
        <v>271.33</v>
      </c>
      <c r="N40" s="79"/>
    </row>
    <row r="41" spans="1:14" ht="12.75" customHeight="1">
      <c r="A41" s="80">
        <v>3</v>
      </c>
      <c r="B41" s="79" t="s">
        <v>29</v>
      </c>
      <c r="C41" s="79" t="s">
        <v>28</v>
      </c>
      <c r="D41" s="79" t="s">
        <v>9</v>
      </c>
      <c r="E41" s="79">
        <v>17.1</v>
      </c>
      <c r="F41" s="79">
        <v>17.2</v>
      </c>
      <c r="G41" s="92">
        <v>270.05</v>
      </c>
      <c r="H41" s="93">
        <v>5</v>
      </c>
      <c r="I41" s="84">
        <f>H41+G41</f>
        <v>275.05</v>
      </c>
      <c r="J41" s="92"/>
      <c r="L41" s="84" t="s">
        <v>193</v>
      </c>
      <c r="M41" s="82">
        <f>I41</f>
        <v>275.05</v>
      </c>
      <c r="N41" s="79"/>
    </row>
    <row r="42" spans="7:14" ht="12.75" customHeight="1">
      <c r="G42" s="92"/>
      <c r="I42" s="84"/>
      <c r="J42" s="92"/>
      <c r="L42" s="84"/>
      <c r="N42" s="79"/>
    </row>
    <row r="43" spans="2:14" ht="12.75" customHeight="1">
      <c r="B43" s="87" t="s">
        <v>49</v>
      </c>
      <c r="G43" s="92"/>
      <c r="I43" s="84"/>
      <c r="J43" s="92"/>
      <c r="L43" s="84"/>
      <c r="N43" s="79"/>
    </row>
    <row r="44" spans="1:14" ht="12.75" customHeight="1">
      <c r="A44" s="80">
        <v>1</v>
      </c>
      <c r="B44" s="79" t="s">
        <v>47</v>
      </c>
      <c r="C44" s="79" t="s">
        <v>48</v>
      </c>
      <c r="D44" s="79" t="s">
        <v>32</v>
      </c>
      <c r="E44" s="79">
        <v>19.1</v>
      </c>
      <c r="F44" s="79">
        <v>19.2</v>
      </c>
      <c r="G44" s="92">
        <v>277.88</v>
      </c>
      <c r="H44" s="93">
        <v>10</v>
      </c>
      <c r="I44" s="84">
        <f>H44+G44</f>
        <v>287.88</v>
      </c>
      <c r="J44" s="92">
        <v>276.06</v>
      </c>
      <c r="K44" s="93">
        <v>5</v>
      </c>
      <c r="L44" s="84">
        <f>K44+J44</f>
        <v>281.06</v>
      </c>
      <c r="M44" s="82">
        <f>L44</f>
        <v>281.06</v>
      </c>
      <c r="N44" s="79"/>
    </row>
    <row r="45" spans="1:14" ht="12.75" customHeight="1">
      <c r="A45" s="80">
        <v>2</v>
      </c>
      <c r="B45" s="79" t="s">
        <v>50</v>
      </c>
      <c r="C45" s="79" t="s">
        <v>48</v>
      </c>
      <c r="D45" s="79" t="s">
        <v>32</v>
      </c>
      <c r="E45" s="79">
        <v>26.1</v>
      </c>
      <c r="F45" s="79">
        <v>26.2</v>
      </c>
      <c r="G45" s="92">
        <v>321.47</v>
      </c>
      <c r="H45" s="93">
        <v>160</v>
      </c>
      <c r="I45" s="84">
        <f>H45+G45</f>
        <v>481.47</v>
      </c>
      <c r="J45" s="92">
        <v>290.75</v>
      </c>
      <c r="K45" s="93">
        <v>5</v>
      </c>
      <c r="L45" s="84">
        <f>K45+J45</f>
        <v>295.75</v>
      </c>
      <c r="M45" s="82">
        <f>L45</f>
        <v>295.75</v>
      </c>
      <c r="N45" s="79"/>
    </row>
    <row r="46" spans="1:14" ht="12.75" customHeight="1">
      <c r="A46" s="80">
        <v>3</v>
      </c>
      <c r="B46" s="79" t="s">
        <v>51</v>
      </c>
      <c r="C46" s="79" t="s">
        <v>52</v>
      </c>
      <c r="D46" s="79" t="s">
        <v>32</v>
      </c>
      <c r="E46" s="79">
        <v>65.1</v>
      </c>
      <c r="F46" s="79">
        <v>65.2</v>
      </c>
      <c r="G46" s="92">
        <v>294.75</v>
      </c>
      <c r="H46" s="93">
        <v>65</v>
      </c>
      <c r="I46" s="84">
        <f>H46+G46</f>
        <v>359.75</v>
      </c>
      <c r="J46" s="92">
        <v>281.99</v>
      </c>
      <c r="K46" s="93">
        <v>40</v>
      </c>
      <c r="L46" s="84">
        <f>K46+J46</f>
        <v>321.99</v>
      </c>
      <c r="M46" s="82">
        <f>L46</f>
        <v>321.99</v>
      </c>
      <c r="N46" s="79"/>
    </row>
    <row r="47" spans="7:14" ht="12.75" customHeight="1">
      <c r="G47" s="92"/>
      <c r="I47" s="84"/>
      <c r="J47" s="92"/>
      <c r="L47" s="84"/>
      <c r="N47" s="79"/>
    </row>
    <row r="48" spans="2:14" ht="12.75" customHeight="1">
      <c r="B48" s="91" t="s">
        <v>183</v>
      </c>
      <c r="G48" s="92"/>
      <c r="I48" s="84"/>
      <c r="J48" s="92"/>
      <c r="L48" s="84"/>
      <c r="N48" s="79"/>
    </row>
    <row r="49" spans="1:14" ht="12.75" customHeight="1">
      <c r="A49" s="80">
        <v>1</v>
      </c>
      <c r="B49" s="79" t="s">
        <v>53</v>
      </c>
      <c r="C49" s="97" t="s">
        <v>196</v>
      </c>
      <c r="D49" s="79" t="s">
        <v>197</v>
      </c>
      <c r="E49" s="79">
        <v>28.1</v>
      </c>
      <c r="F49" s="79">
        <v>28.2</v>
      </c>
      <c r="G49" s="92">
        <v>224.39</v>
      </c>
      <c r="H49" s="93">
        <v>5</v>
      </c>
      <c r="I49" s="84">
        <f>H49+G49</f>
        <v>229.39</v>
      </c>
      <c r="J49" s="92"/>
      <c r="L49" s="84" t="s">
        <v>193</v>
      </c>
      <c r="M49" s="82">
        <f>I49</f>
        <v>229.39</v>
      </c>
      <c r="N49" s="79"/>
    </row>
    <row r="50" spans="1:14" ht="12.75" customHeight="1">
      <c r="A50" s="80">
        <v>2</v>
      </c>
      <c r="B50" s="79" t="s">
        <v>54</v>
      </c>
      <c r="C50" s="79" t="s">
        <v>24</v>
      </c>
      <c r="D50" s="79" t="s">
        <v>9</v>
      </c>
      <c r="E50" s="79">
        <v>31.1</v>
      </c>
      <c r="F50" s="79">
        <v>31.2</v>
      </c>
      <c r="G50" s="92">
        <v>270.53</v>
      </c>
      <c r="H50" s="93">
        <v>5</v>
      </c>
      <c r="I50" s="84">
        <f>H50+G50</f>
        <v>275.53</v>
      </c>
      <c r="J50" s="92">
        <v>265.14</v>
      </c>
      <c r="K50" s="93">
        <v>10</v>
      </c>
      <c r="L50" s="84">
        <f>K50+J50</f>
        <v>275.14</v>
      </c>
      <c r="M50" s="82">
        <f>L50</f>
        <v>275.14</v>
      </c>
      <c r="N50" s="79"/>
    </row>
    <row r="51" spans="1:14" ht="12.75" customHeight="1">
      <c r="A51" s="80">
        <v>3</v>
      </c>
      <c r="B51" s="79" t="s">
        <v>47</v>
      </c>
      <c r="C51" s="79" t="s">
        <v>48</v>
      </c>
      <c r="D51" s="79" t="s">
        <v>32</v>
      </c>
      <c r="E51" s="79">
        <v>55.1</v>
      </c>
      <c r="F51" s="79">
        <v>55.2</v>
      </c>
      <c r="G51" s="92">
        <v>268.84</v>
      </c>
      <c r="H51" s="93">
        <v>10</v>
      </c>
      <c r="I51" s="84">
        <f>H51+G51</f>
        <v>278.84</v>
      </c>
      <c r="J51" s="92"/>
      <c r="L51" s="84" t="s">
        <v>193</v>
      </c>
      <c r="M51" s="82">
        <f>I51</f>
        <v>278.84</v>
      </c>
      <c r="N51" s="79"/>
    </row>
    <row r="52" spans="1:14" ht="12.75" customHeight="1">
      <c r="A52" s="80">
        <v>4</v>
      </c>
      <c r="B52" s="79" t="s">
        <v>50</v>
      </c>
      <c r="C52" s="79" t="s">
        <v>48</v>
      </c>
      <c r="D52" s="79" t="s">
        <v>32</v>
      </c>
      <c r="E52" s="79">
        <v>54.1</v>
      </c>
      <c r="F52" s="79">
        <v>54.2</v>
      </c>
      <c r="G52" s="92">
        <v>299.52</v>
      </c>
      <c r="H52" s="93">
        <v>55</v>
      </c>
      <c r="I52" s="84">
        <f>H52+G52</f>
        <v>354.52</v>
      </c>
      <c r="J52" s="92"/>
      <c r="L52" s="84" t="s">
        <v>193</v>
      </c>
      <c r="M52" s="82">
        <f>I52</f>
        <v>354.52</v>
      </c>
      <c r="N52" s="79"/>
    </row>
    <row r="53" spans="7:14" ht="12.75" customHeight="1">
      <c r="G53" s="92"/>
      <c r="I53" s="84"/>
      <c r="J53" s="92"/>
      <c r="L53" s="84"/>
      <c r="N53" s="79"/>
    </row>
    <row r="54" spans="2:14" ht="12.75" customHeight="1">
      <c r="B54" s="91" t="s">
        <v>184</v>
      </c>
      <c r="G54" s="92"/>
      <c r="I54" s="84"/>
      <c r="J54" s="92"/>
      <c r="L54" s="84"/>
      <c r="N54" s="79"/>
    </row>
    <row r="55" spans="1:14" ht="12.75" customHeight="1">
      <c r="A55" s="80">
        <v>1</v>
      </c>
      <c r="B55" s="79" t="s">
        <v>37</v>
      </c>
      <c r="C55" s="79" t="s">
        <v>38</v>
      </c>
      <c r="D55" s="79" t="s">
        <v>9</v>
      </c>
      <c r="E55" s="79">
        <v>35.1</v>
      </c>
      <c r="F55" s="79">
        <v>35.2</v>
      </c>
      <c r="G55" s="92">
        <v>209.21</v>
      </c>
      <c r="H55" s="93">
        <v>0</v>
      </c>
      <c r="I55" s="84">
        <f>H55+G55</f>
        <v>209.21</v>
      </c>
      <c r="J55" s="92">
        <v>216.41</v>
      </c>
      <c r="K55" s="93">
        <v>0</v>
      </c>
      <c r="L55" s="84">
        <f>K55+J55</f>
        <v>216.41</v>
      </c>
      <c r="M55" s="82">
        <f>I55</f>
        <v>209.21</v>
      </c>
      <c r="N55" s="79"/>
    </row>
    <row r="56" spans="1:14" ht="12.75" customHeight="1">
      <c r="A56" s="80">
        <v>2</v>
      </c>
      <c r="B56" s="79" t="s">
        <v>13</v>
      </c>
      <c r="C56" s="79" t="s">
        <v>14</v>
      </c>
      <c r="D56" s="79" t="s">
        <v>9</v>
      </c>
      <c r="E56" s="79">
        <v>25.1</v>
      </c>
      <c r="F56" s="79">
        <v>25.2</v>
      </c>
      <c r="G56" s="92">
        <v>224.59</v>
      </c>
      <c r="H56" s="93">
        <v>0</v>
      </c>
      <c r="I56" s="84">
        <f>H56+G56</f>
        <v>224.59</v>
      </c>
      <c r="J56" s="92"/>
      <c r="L56" s="84" t="s">
        <v>193</v>
      </c>
      <c r="M56" s="82">
        <f>I56</f>
        <v>224.59</v>
      </c>
      <c r="N56" s="79"/>
    </row>
    <row r="57" spans="1:14" ht="12.75" customHeight="1">
      <c r="A57" s="80">
        <v>3</v>
      </c>
      <c r="B57" s="79" t="s">
        <v>45</v>
      </c>
      <c r="C57" s="79" t="s">
        <v>46</v>
      </c>
      <c r="D57" s="79" t="s">
        <v>9</v>
      </c>
      <c r="E57" s="79">
        <v>34.1</v>
      </c>
      <c r="F57" s="79">
        <v>34.2</v>
      </c>
      <c r="G57" s="92">
        <v>255.21</v>
      </c>
      <c r="H57" s="93">
        <v>0</v>
      </c>
      <c r="I57" s="84">
        <f>H57+G57</f>
        <v>255.21</v>
      </c>
      <c r="J57" s="92">
        <v>263.65</v>
      </c>
      <c r="K57" s="93">
        <v>5</v>
      </c>
      <c r="L57" s="84">
        <f>K57+J57</f>
        <v>268.65</v>
      </c>
      <c r="M57" s="82">
        <f>I57</f>
        <v>255.21</v>
      </c>
      <c r="N57" s="79"/>
    </row>
    <row r="58" spans="7:14" ht="12.75" customHeight="1">
      <c r="G58" s="92"/>
      <c r="I58" s="84"/>
      <c r="J58" s="92"/>
      <c r="L58" s="84"/>
      <c r="N58" s="79"/>
    </row>
    <row r="59" spans="2:14" ht="12.75" customHeight="1">
      <c r="B59" s="91" t="s">
        <v>185</v>
      </c>
      <c r="G59" s="92"/>
      <c r="I59" s="84"/>
      <c r="J59" s="92"/>
      <c r="L59" s="84"/>
      <c r="N59" s="79"/>
    </row>
    <row r="60" spans="1:14" ht="12.75" customHeight="1">
      <c r="A60" s="80">
        <v>1</v>
      </c>
      <c r="B60" s="79" t="s">
        <v>20</v>
      </c>
      <c r="C60" s="79" t="s">
        <v>21</v>
      </c>
      <c r="D60" s="79" t="s">
        <v>9</v>
      </c>
      <c r="E60" s="79">
        <v>33.1</v>
      </c>
      <c r="F60" s="79">
        <v>33.2</v>
      </c>
      <c r="G60" s="92">
        <v>252.31</v>
      </c>
      <c r="H60" s="93">
        <v>0</v>
      </c>
      <c r="I60" s="84">
        <f>H60+G60</f>
        <v>252.31</v>
      </c>
      <c r="J60" s="92"/>
      <c r="L60" s="84" t="s">
        <v>193</v>
      </c>
      <c r="M60" s="82">
        <f>I60</f>
        <v>252.31</v>
      </c>
      <c r="N60" s="79"/>
    </row>
    <row r="61" spans="7:12" ht="12.75" customHeight="1">
      <c r="G61" s="92"/>
      <c r="I61" s="84"/>
      <c r="J61" s="92"/>
      <c r="L61" s="84"/>
    </row>
    <row r="62" spans="2:14" ht="12.75" customHeight="1">
      <c r="B62" s="91" t="s">
        <v>182</v>
      </c>
      <c r="G62" s="92"/>
      <c r="I62" s="84"/>
      <c r="J62" s="92"/>
      <c r="L62" s="84"/>
      <c r="N62" s="79"/>
    </row>
    <row r="63" spans="1:14" ht="12.75" customHeight="1">
      <c r="A63" s="80">
        <v>1</v>
      </c>
      <c r="B63" s="79" t="s">
        <v>23</v>
      </c>
      <c r="C63" s="79" t="s">
        <v>24</v>
      </c>
      <c r="D63" s="79" t="s">
        <v>9</v>
      </c>
      <c r="E63" s="79">
        <v>40.1</v>
      </c>
      <c r="F63" s="79">
        <v>40.2</v>
      </c>
      <c r="G63" s="92">
        <v>221.04</v>
      </c>
      <c r="H63" s="93">
        <v>0</v>
      </c>
      <c r="I63" s="84">
        <f>H63+G63</f>
        <v>221.04</v>
      </c>
      <c r="J63" s="92">
        <v>216.29</v>
      </c>
      <c r="K63" s="93">
        <v>0</v>
      </c>
      <c r="L63" s="84">
        <f>K63+J63</f>
        <v>216.29</v>
      </c>
      <c r="M63" s="82">
        <f>L63</f>
        <v>216.29</v>
      </c>
      <c r="N63" s="79"/>
    </row>
    <row r="64" spans="1:14" ht="12.75" customHeight="1">
      <c r="A64" s="80">
        <v>2</v>
      </c>
      <c r="B64" s="79" t="s">
        <v>25</v>
      </c>
      <c r="C64" s="79" t="s">
        <v>26</v>
      </c>
      <c r="D64" s="79" t="s">
        <v>9</v>
      </c>
      <c r="E64" s="79">
        <v>37.1</v>
      </c>
      <c r="F64" s="79">
        <v>37.2</v>
      </c>
      <c r="G64" s="92">
        <v>230.59</v>
      </c>
      <c r="H64" s="93">
        <v>0</v>
      </c>
      <c r="I64" s="84">
        <f>H64+G64</f>
        <v>230.59</v>
      </c>
      <c r="J64" s="92">
        <v>228.98</v>
      </c>
      <c r="K64" s="93">
        <v>0</v>
      </c>
      <c r="L64" s="84">
        <f>K64+J64</f>
        <v>228.98</v>
      </c>
      <c r="M64" s="82">
        <f>L64</f>
        <v>228.98</v>
      </c>
      <c r="N64" s="79"/>
    </row>
    <row r="65" spans="1:14" ht="12.75" customHeight="1">
      <c r="A65" s="80">
        <v>3</v>
      </c>
      <c r="B65" s="79" t="s">
        <v>27</v>
      </c>
      <c r="C65" s="79" t="s">
        <v>28</v>
      </c>
      <c r="D65" s="79" t="s">
        <v>9</v>
      </c>
      <c r="E65" s="79">
        <v>36.1</v>
      </c>
      <c r="F65" s="79">
        <v>36.2</v>
      </c>
      <c r="G65" s="92">
        <v>250.95</v>
      </c>
      <c r="H65" s="93">
        <v>5</v>
      </c>
      <c r="I65" s="84">
        <f>H65+G65</f>
        <v>255.95</v>
      </c>
      <c r="J65" s="92">
        <v>235.95</v>
      </c>
      <c r="K65" s="93">
        <v>0</v>
      </c>
      <c r="L65" s="84">
        <f>K65+J65</f>
        <v>235.95</v>
      </c>
      <c r="M65" s="82">
        <f>L65</f>
        <v>235.95</v>
      </c>
      <c r="N65" s="79"/>
    </row>
    <row r="66" spans="7:14" ht="12.75" customHeight="1">
      <c r="G66" s="92"/>
      <c r="I66" s="84"/>
      <c r="J66" s="92"/>
      <c r="L66" s="84"/>
      <c r="N66" s="79"/>
    </row>
    <row r="67" spans="2:12" ht="12.75" customHeight="1">
      <c r="B67" s="91" t="s">
        <v>186</v>
      </c>
      <c r="G67" s="92"/>
      <c r="I67" s="84"/>
      <c r="J67" s="92"/>
      <c r="L67" s="84"/>
    </row>
    <row r="68" spans="1:14" ht="12.75" customHeight="1">
      <c r="A68" s="80">
        <v>1</v>
      </c>
      <c r="B68" s="79" t="s">
        <v>29</v>
      </c>
      <c r="C68" s="79" t="s">
        <v>28</v>
      </c>
      <c r="D68" s="79" t="s">
        <v>9</v>
      </c>
      <c r="E68" s="79">
        <v>50.1</v>
      </c>
      <c r="F68" s="79">
        <v>50.2</v>
      </c>
      <c r="G68" s="92">
        <v>242.51</v>
      </c>
      <c r="H68" s="93">
        <v>5</v>
      </c>
      <c r="I68" s="84">
        <f>H68+G68</f>
        <v>247.51</v>
      </c>
      <c r="J68" s="92">
        <v>231.61</v>
      </c>
      <c r="K68" s="93">
        <v>0</v>
      </c>
      <c r="L68" s="84">
        <f>K68+J68</f>
        <v>231.61</v>
      </c>
      <c r="M68" s="82">
        <f>L68</f>
        <v>231.61</v>
      </c>
      <c r="N68" s="79"/>
    </row>
    <row r="69" spans="1:14" ht="12.75" customHeight="1">
      <c r="A69" s="80">
        <v>2</v>
      </c>
      <c r="B69" s="79" t="s">
        <v>30</v>
      </c>
      <c r="C69" s="79" t="s">
        <v>31</v>
      </c>
      <c r="D69" s="79" t="s">
        <v>32</v>
      </c>
      <c r="E69" s="79">
        <v>39.1</v>
      </c>
      <c r="F69" s="79">
        <v>39.2</v>
      </c>
      <c r="G69" s="92">
        <v>238.62</v>
      </c>
      <c r="H69" s="93">
        <v>0</v>
      </c>
      <c r="I69" s="84">
        <f>H69+G69</f>
        <v>238.62</v>
      </c>
      <c r="J69" s="92">
        <v>244.41</v>
      </c>
      <c r="K69" s="93">
        <v>0</v>
      </c>
      <c r="L69" s="84">
        <f>K69+J69</f>
        <v>244.41</v>
      </c>
      <c r="M69" s="82">
        <f>I69</f>
        <v>238.62</v>
      </c>
      <c r="N69" s="79"/>
    </row>
    <row r="70" spans="1:14" ht="12.75" customHeight="1">
      <c r="A70" s="80">
        <v>3</v>
      </c>
      <c r="B70" s="97" t="s">
        <v>220</v>
      </c>
      <c r="C70" s="79" t="s">
        <v>24</v>
      </c>
      <c r="D70" s="79" t="s">
        <v>9</v>
      </c>
      <c r="E70" s="79">
        <v>38.1</v>
      </c>
      <c r="F70" s="79">
        <v>38.2</v>
      </c>
      <c r="G70" s="92">
        <v>295.84</v>
      </c>
      <c r="H70" s="93">
        <v>5</v>
      </c>
      <c r="I70" s="84">
        <f>H70+G70</f>
        <v>300.84</v>
      </c>
      <c r="J70" s="92">
        <v>267.77</v>
      </c>
      <c r="K70" s="93">
        <v>0</v>
      </c>
      <c r="L70" s="84">
        <f>K70+J70</f>
        <v>267.77</v>
      </c>
      <c r="M70" s="82">
        <f>L70</f>
        <v>267.77</v>
      </c>
      <c r="N70" s="79"/>
    </row>
    <row r="71" spans="7:14" ht="12.75" customHeight="1">
      <c r="G71" s="92"/>
      <c r="I71" s="84"/>
      <c r="J71" s="92"/>
      <c r="L71" s="84"/>
      <c r="N71" s="79"/>
    </row>
    <row r="72" spans="2:14" ht="12.75" customHeight="1">
      <c r="B72" s="91" t="s">
        <v>187</v>
      </c>
      <c r="G72" s="92"/>
      <c r="I72" s="84"/>
      <c r="J72" s="92"/>
      <c r="L72" s="84"/>
      <c r="N72" s="79"/>
    </row>
    <row r="73" spans="1:14" ht="12.75" customHeight="1">
      <c r="A73" s="80">
        <v>1</v>
      </c>
      <c r="B73" s="79" t="s">
        <v>34</v>
      </c>
      <c r="C73" s="79" t="s">
        <v>35</v>
      </c>
      <c r="D73" s="79" t="s">
        <v>9</v>
      </c>
      <c r="E73" s="79">
        <v>51.1</v>
      </c>
      <c r="F73" s="79">
        <v>51.2</v>
      </c>
      <c r="G73" s="92">
        <v>206.5</v>
      </c>
      <c r="H73" s="93">
        <v>5</v>
      </c>
      <c r="I73" s="84">
        <f aca="true" t="shared" si="3" ref="I73:I80">H73+G73</f>
        <v>211.5</v>
      </c>
      <c r="J73" s="92">
        <v>203.14</v>
      </c>
      <c r="K73" s="93">
        <v>0</v>
      </c>
      <c r="L73" s="84">
        <f aca="true" t="shared" si="4" ref="L73:L80">K73+J73</f>
        <v>203.14</v>
      </c>
      <c r="M73" s="82">
        <f>L73</f>
        <v>203.14</v>
      </c>
      <c r="N73" s="79"/>
    </row>
    <row r="74" spans="1:14" ht="12.75" customHeight="1">
      <c r="A74" s="80">
        <v>2</v>
      </c>
      <c r="B74" s="79" t="s">
        <v>42</v>
      </c>
      <c r="C74" s="79" t="s">
        <v>43</v>
      </c>
      <c r="D74" s="79" t="s">
        <v>32</v>
      </c>
      <c r="E74" s="79">
        <v>27.1</v>
      </c>
      <c r="F74" s="79">
        <v>27.2</v>
      </c>
      <c r="G74" s="92">
        <v>218.55</v>
      </c>
      <c r="H74" s="93">
        <v>5</v>
      </c>
      <c r="I74" s="84">
        <f t="shared" si="3"/>
        <v>223.55</v>
      </c>
      <c r="J74" s="92">
        <v>221.97</v>
      </c>
      <c r="K74" s="93">
        <v>0</v>
      </c>
      <c r="L74" s="84">
        <f t="shared" si="4"/>
        <v>221.97</v>
      </c>
      <c r="M74" s="82">
        <f>L74</f>
        <v>221.97</v>
      </c>
      <c r="N74" s="79"/>
    </row>
    <row r="75" spans="1:14" ht="12.75" customHeight="1">
      <c r="A75" s="80">
        <v>3</v>
      </c>
      <c r="B75" s="79" t="s">
        <v>44</v>
      </c>
      <c r="C75" s="79" t="s">
        <v>28</v>
      </c>
      <c r="D75" s="79" t="s">
        <v>9</v>
      </c>
      <c r="E75" s="79">
        <v>44.1</v>
      </c>
      <c r="F75" s="79">
        <v>44.2</v>
      </c>
      <c r="G75" s="92">
        <v>220.85</v>
      </c>
      <c r="H75" s="93">
        <v>5</v>
      </c>
      <c r="I75" s="84">
        <f t="shared" si="3"/>
        <v>225.85</v>
      </c>
      <c r="J75" s="92">
        <v>244.3</v>
      </c>
      <c r="K75" s="93">
        <v>5</v>
      </c>
      <c r="L75" s="84">
        <f t="shared" si="4"/>
        <v>249.3</v>
      </c>
      <c r="M75" s="82">
        <f>I75</f>
        <v>225.85</v>
      </c>
      <c r="N75" s="79"/>
    </row>
    <row r="76" spans="1:14" ht="12.75" customHeight="1">
      <c r="A76" s="80">
        <v>4</v>
      </c>
      <c r="B76" s="79" t="s">
        <v>7</v>
      </c>
      <c r="C76" s="79" t="s">
        <v>8</v>
      </c>
      <c r="D76" s="79" t="s">
        <v>9</v>
      </c>
      <c r="E76" s="79">
        <v>41.1</v>
      </c>
      <c r="F76" s="79">
        <v>41.2</v>
      </c>
      <c r="G76" s="92">
        <v>231.33</v>
      </c>
      <c r="H76" s="93">
        <v>0</v>
      </c>
      <c r="I76" s="84">
        <f t="shared" si="3"/>
        <v>231.33</v>
      </c>
      <c r="J76" s="92">
        <v>236.48</v>
      </c>
      <c r="K76" s="93">
        <v>5</v>
      </c>
      <c r="L76" s="84">
        <f t="shared" si="4"/>
        <v>241.48</v>
      </c>
      <c r="M76" s="82">
        <f>I76</f>
        <v>231.33</v>
      </c>
      <c r="N76" s="79"/>
    </row>
    <row r="77" spans="1:14" ht="12.75" customHeight="1">
      <c r="A77" s="80">
        <v>5</v>
      </c>
      <c r="B77" s="79" t="s">
        <v>39</v>
      </c>
      <c r="C77" s="79" t="s">
        <v>40</v>
      </c>
      <c r="D77" s="79" t="s">
        <v>41</v>
      </c>
      <c r="E77" s="79">
        <v>47.1</v>
      </c>
      <c r="F77" s="79">
        <v>47.2</v>
      </c>
      <c r="G77" s="92">
        <v>238.2</v>
      </c>
      <c r="H77" s="93">
        <v>5</v>
      </c>
      <c r="I77" s="84">
        <f t="shared" si="3"/>
        <v>243.2</v>
      </c>
      <c r="J77" s="92"/>
      <c r="L77" s="84" t="s">
        <v>193</v>
      </c>
      <c r="M77" s="82">
        <f>I77</f>
        <v>243.2</v>
      </c>
      <c r="N77" s="79"/>
    </row>
    <row r="78" spans="1:14" ht="12.75" customHeight="1">
      <c r="A78" s="80">
        <v>6</v>
      </c>
      <c r="B78" s="79" t="s">
        <v>55</v>
      </c>
      <c r="C78" s="79" t="s">
        <v>56</v>
      </c>
      <c r="D78" s="79" t="s">
        <v>9</v>
      </c>
      <c r="E78" s="79">
        <v>43.1</v>
      </c>
      <c r="F78" s="79">
        <v>43.2</v>
      </c>
      <c r="G78" s="92">
        <v>263.5</v>
      </c>
      <c r="H78" s="93">
        <v>0</v>
      </c>
      <c r="I78" s="84">
        <f t="shared" si="3"/>
        <v>263.5</v>
      </c>
      <c r="J78" s="92">
        <v>253.93</v>
      </c>
      <c r="K78" s="93">
        <v>0</v>
      </c>
      <c r="L78" s="84">
        <f t="shared" si="4"/>
        <v>253.93</v>
      </c>
      <c r="M78" s="82">
        <f>L78</f>
        <v>253.93</v>
      </c>
      <c r="N78" s="79"/>
    </row>
    <row r="79" spans="1:14" ht="12.75" customHeight="1">
      <c r="A79" s="80">
        <v>7</v>
      </c>
      <c r="B79" s="79" t="s">
        <v>57</v>
      </c>
      <c r="C79" s="79" t="s">
        <v>58</v>
      </c>
      <c r="D79" s="79" t="s">
        <v>9</v>
      </c>
      <c r="E79" s="79">
        <v>49.1</v>
      </c>
      <c r="F79" s="79">
        <v>49.2</v>
      </c>
      <c r="G79" s="92">
        <v>257.06</v>
      </c>
      <c r="H79" s="93">
        <v>5</v>
      </c>
      <c r="I79" s="84">
        <f t="shared" si="3"/>
        <v>262.06</v>
      </c>
      <c r="J79" s="92">
        <v>261.73</v>
      </c>
      <c r="K79" s="93">
        <v>5</v>
      </c>
      <c r="L79" s="84">
        <f t="shared" si="4"/>
        <v>266.73</v>
      </c>
      <c r="M79" s="82">
        <f>I79</f>
        <v>262.06</v>
      </c>
      <c r="N79" s="79"/>
    </row>
    <row r="80" spans="1:14" ht="12.75" customHeight="1">
      <c r="A80" s="80">
        <v>8</v>
      </c>
      <c r="B80" s="79" t="s">
        <v>59</v>
      </c>
      <c r="C80" s="79" t="s">
        <v>60</v>
      </c>
      <c r="D80" s="79" t="s">
        <v>41</v>
      </c>
      <c r="E80" s="79">
        <v>42.1</v>
      </c>
      <c r="F80" s="79">
        <v>42.2</v>
      </c>
      <c r="G80" s="92">
        <v>269.64</v>
      </c>
      <c r="H80" s="93">
        <v>0</v>
      </c>
      <c r="I80" s="84">
        <f t="shared" si="3"/>
        <v>269.64</v>
      </c>
      <c r="J80" s="92">
        <v>263.44</v>
      </c>
      <c r="K80" s="93">
        <v>0</v>
      </c>
      <c r="L80" s="84">
        <f t="shared" si="4"/>
        <v>263.44</v>
      </c>
      <c r="M80" s="82">
        <f>L80</f>
        <v>263.44</v>
      </c>
      <c r="N80" s="79"/>
    </row>
    <row r="81" spans="7:14" ht="12.75" customHeight="1">
      <c r="G81" s="92"/>
      <c r="I81" s="84"/>
      <c r="J81" s="92"/>
      <c r="L81" s="84"/>
      <c r="N81" s="79"/>
    </row>
    <row r="82" spans="2:14" ht="12.75" customHeight="1">
      <c r="B82" s="91" t="s">
        <v>223</v>
      </c>
      <c r="G82" s="92"/>
      <c r="I82" s="84"/>
      <c r="J82" s="92"/>
      <c r="L82" s="84"/>
      <c r="N82" s="79"/>
    </row>
    <row r="83" spans="1:14" ht="12.75" customHeight="1">
      <c r="A83" s="80">
        <v>1</v>
      </c>
      <c r="B83" s="79" t="s">
        <v>61</v>
      </c>
      <c r="C83" s="79" t="s">
        <v>38</v>
      </c>
      <c r="D83" s="79" t="s">
        <v>9</v>
      </c>
      <c r="E83" s="79">
        <v>45.1</v>
      </c>
      <c r="F83" s="79">
        <v>45.2</v>
      </c>
      <c r="G83" s="92">
        <v>240.09</v>
      </c>
      <c r="H83" s="93">
        <v>0</v>
      </c>
      <c r="I83" s="84">
        <f>H83+G83</f>
        <v>240.09</v>
      </c>
      <c r="J83" s="92">
        <v>223.37</v>
      </c>
      <c r="K83" s="93">
        <v>0</v>
      </c>
      <c r="L83" s="84">
        <f>K83+J83</f>
        <v>223.37</v>
      </c>
      <c r="M83" s="82">
        <f>L83</f>
        <v>223.37</v>
      </c>
      <c r="N83" s="79"/>
    </row>
    <row r="84" spans="1:14" ht="12.75" customHeight="1">
      <c r="A84" s="80">
        <v>2</v>
      </c>
      <c r="B84" s="79" t="s">
        <v>62</v>
      </c>
      <c r="C84" s="79" t="s">
        <v>35</v>
      </c>
      <c r="D84" s="79" t="s">
        <v>9</v>
      </c>
      <c r="E84" s="79">
        <v>52.1</v>
      </c>
      <c r="F84" s="79">
        <v>52.2</v>
      </c>
      <c r="G84" s="92">
        <v>264.68</v>
      </c>
      <c r="H84" s="93">
        <v>10</v>
      </c>
      <c r="I84" s="84">
        <f>H84+G84</f>
        <v>274.68</v>
      </c>
      <c r="J84" s="92">
        <v>265.15</v>
      </c>
      <c r="K84" s="93">
        <v>100</v>
      </c>
      <c r="L84" s="84">
        <f>K84+J84</f>
        <v>365.15</v>
      </c>
      <c r="M84" s="82">
        <f>I84</f>
        <v>274.68</v>
      </c>
      <c r="N84" s="79"/>
    </row>
    <row r="85" ht="12.75" customHeight="1">
      <c r="N85" s="79"/>
    </row>
    <row r="86" spans="1:64" s="59" customFormat="1" ht="12" customHeight="1">
      <c r="A86" s="59" t="s">
        <v>216</v>
      </c>
      <c r="I86" s="58"/>
      <c r="J86" s="74"/>
      <c r="K86" s="58"/>
      <c r="L86" s="58"/>
      <c r="M86" s="74"/>
      <c r="N86" s="58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</row>
    <row r="87" spans="1:64" s="59" customFormat="1" ht="12" customHeight="1">
      <c r="A87" s="59" t="s">
        <v>217</v>
      </c>
      <c r="B87" s="59" t="s">
        <v>218</v>
      </c>
      <c r="I87" s="58"/>
      <c r="J87" s="74"/>
      <c r="K87" s="58"/>
      <c r="L87" s="58"/>
      <c r="M87" s="74"/>
      <c r="N87" s="58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</row>
    <row r="88" spans="2:64" s="59" customFormat="1" ht="12" customHeight="1">
      <c r="B88" s="59" t="s">
        <v>219</v>
      </c>
      <c r="I88" s="58"/>
      <c r="J88" s="74"/>
      <c r="K88" s="58"/>
      <c r="L88" s="58"/>
      <c r="M88" s="74"/>
      <c r="N88" s="58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</row>
    <row r="89" ht="12.75" customHeight="1">
      <c r="N89" s="79"/>
    </row>
    <row r="90" spans="1:14" ht="12.75" customHeight="1">
      <c r="A90" s="79" t="s">
        <v>175</v>
      </c>
      <c r="N90" s="79"/>
    </row>
    <row r="91" spans="1:14" ht="12.75" customHeight="1">
      <c r="A91" s="99" t="s">
        <v>253</v>
      </c>
      <c r="N91" s="79"/>
    </row>
    <row r="92" s="77" customFormat="1" ht="12.75" customHeight="1"/>
    <row r="93" s="77" customFormat="1" ht="12.75" customHeight="1"/>
    <row r="94" s="77" customFormat="1" ht="12.75" customHeight="1"/>
    <row r="95" s="77" customFormat="1" ht="12.75" customHeight="1"/>
    <row r="96" s="77" customFormat="1" ht="12.75" customHeight="1"/>
    <row r="97" s="77" customFormat="1" ht="12.75" customHeight="1"/>
    <row r="98" s="77" customFormat="1" ht="12.75" customHeight="1"/>
    <row r="99" s="77" customFormat="1" ht="12.75" customHeight="1"/>
    <row r="100" s="77" customFormat="1" ht="12.75" customHeight="1"/>
    <row r="101" s="77" customFormat="1" ht="12.75" customHeight="1"/>
    <row r="102" s="77" customFormat="1" ht="12.75" customHeight="1"/>
    <row r="103" s="77" customFormat="1" ht="12.75" customHeight="1"/>
    <row r="104" s="77" customFormat="1" ht="12.75" customHeight="1"/>
    <row r="105" s="77" customFormat="1" ht="12.75" customHeight="1"/>
    <row r="106" s="77" customFormat="1" ht="12.75" customHeight="1"/>
    <row r="107" s="77" customFormat="1" ht="12.75" customHeight="1"/>
    <row r="108" s="77" customFormat="1" ht="12.75" customHeight="1"/>
    <row r="109" s="77" customFormat="1" ht="12.75" customHeight="1"/>
    <row r="110" s="77" customFormat="1" ht="12.75" customHeight="1"/>
    <row r="111" s="77" customFormat="1" ht="12.75" customHeight="1"/>
    <row r="112" s="77" customFormat="1" ht="12.75" customHeight="1"/>
    <row r="113" s="77" customFormat="1" ht="12.75" customHeight="1"/>
    <row r="114" s="77" customFormat="1" ht="12.75" customHeight="1"/>
    <row r="115" s="77" customFormat="1" ht="12.75" customHeight="1"/>
    <row r="116" s="77" customFormat="1" ht="12.75" customHeight="1"/>
    <row r="117" s="77" customFormat="1" ht="12.75" customHeight="1"/>
    <row r="118" s="77" customFormat="1" ht="12.75" customHeight="1"/>
    <row r="119" s="77" customFormat="1" ht="12.75" customHeight="1"/>
    <row r="120" s="77" customFormat="1" ht="12.75" customHeight="1"/>
    <row r="121" s="77" customFormat="1" ht="12.75" customHeight="1"/>
    <row r="122" s="77" customFormat="1" ht="12.75" customHeight="1"/>
    <row r="123" s="77" customFormat="1" ht="12.75" customHeight="1"/>
    <row r="124" s="77" customFormat="1" ht="12.75" customHeight="1"/>
    <row r="125" s="77" customFormat="1" ht="12.75" customHeight="1"/>
    <row r="126" s="77" customFormat="1" ht="12.75" customHeight="1"/>
    <row r="127" s="77" customFormat="1" ht="12.75" customHeight="1"/>
    <row r="128" s="77" customFormat="1" ht="12.75" customHeight="1"/>
    <row r="129" s="77" customFormat="1" ht="12.75" customHeight="1"/>
    <row r="130" s="77" customFormat="1" ht="12.75" customHeight="1"/>
    <row r="131" s="77" customFormat="1" ht="12.75" customHeight="1"/>
    <row r="132" s="77" customFormat="1" ht="12.75" customHeight="1"/>
    <row r="133" s="77" customFormat="1" ht="12.75" customHeight="1"/>
    <row r="134" s="77" customFormat="1" ht="12.75" customHeight="1"/>
    <row r="135" s="77" customFormat="1" ht="12.75" customHeight="1"/>
    <row r="136" s="77" customFormat="1" ht="12.75" customHeight="1"/>
    <row r="137" s="77" customFormat="1" ht="12.75" customHeight="1"/>
    <row r="138" s="77" customFormat="1" ht="12.75" customHeight="1"/>
    <row r="139" s="77" customFormat="1" ht="12.75" customHeight="1"/>
    <row r="140" s="77" customFormat="1" ht="12.75" customHeight="1"/>
    <row r="141" s="77" customFormat="1" ht="12.75" customHeight="1"/>
    <row r="142" s="77" customFormat="1" ht="12.75" customHeight="1"/>
    <row r="143" s="77" customFormat="1" ht="12.75" customHeight="1"/>
    <row r="144" s="77" customFormat="1" ht="12.75" customHeight="1"/>
    <row r="145" s="77" customFormat="1" ht="12.75" customHeight="1"/>
    <row r="146" s="77" customFormat="1" ht="12.75" customHeight="1"/>
    <row r="147" s="77" customFormat="1" ht="12.75" customHeight="1"/>
    <row r="148" s="77" customFormat="1" ht="12.75" customHeight="1"/>
    <row r="149" s="77" customFormat="1" ht="12.75" customHeight="1"/>
    <row r="150" s="77" customFormat="1" ht="12.75" customHeight="1"/>
    <row r="151" s="77" customFormat="1" ht="12.75" customHeight="1"/>
    <row r="152" s="77" customFormat="1" ht="12.75" customHeight="1"/>
    <row r="153" s="77" customFormat="1" ht="12.75" customHeight="1"/>
    <row r="154" s="77" customFormat="1" ht="12.75" customHeight="1"/>
    <row r="155" s="77" customFormat="1" ht="12.75" customHeight="1"/>
    <row r="156" s="77" customFormat="1" ht="12.75" customHeight="1"/>
    <row r="157" s="77" customFormat="1" ht="12.75" customHeight="1"/>
    <row r="158" s="77" customFormat="1" ht="12.75" customHeight="1"/>
    <row r="159" s="77" customFormat="1" ht="12.75" customHeight="1"/>
    <row r="160" s="77" customFormat="1" ht="12.75" customHeight="1"/>
    <row r="161" s="77" customFormat="1" ht="12.75" customHeight="1"/>
    <row r="162" s="77" customFormat="1" ht="12.75" customHeight="1"/>
    <row r="163" s="77" customFormat="1" ht="12.75" customHeight="1"/>
    <row r="164" s="77" customFormat="1" ht="12.75" customHeight="1"/>
    <row r="165" s="77" customFormat="1" ht="12.75" customHeight="1"/>
    <row r="166" s="77" customFormat="1" ht="12.75" customHeight="1"/>
    <row r="167" s="77" customFormat="1" ht="12.75" customHeight="1"/>
    <row r="168" s="77" customFormat="1" ht="12.75" customHeight="1"/>
    <row r="169" s="77" customFormat="1" ht="12.75" customHeight="1"/>
    <row r="170" s="77" customFormat="1" ht="12.75" customHeight="1"/>
    <row r="171" s="77" customFormat="1" ht="12.75" customHeight="1"/>
    <row r="172" s="77" customFormat="1" ht="12.75" customHeight="1"/>
    <row r="173" s="77" customFormat="1" ht="12.75" customHeight="1"/>
    <row r="174" s="77" customFormat="1" ht="12.75" customHeight="1"/>
    <row r="175" s="77" customFormat="1" ht="12.75" customHeight="1"/>
    <row r="176" s="77" customFormat="1" ht="12.75" customHeight="1"/>
    <row r="177" s="77" customFormat="1" ht="12.75" customHeight="1"/>
    <row r="178" s="77" customFormat="1" ht="12.75" customHeight="1"/>
    <row r="179" s="77" customFormat="1" ht="12.75" customHeight="1"/>
    <row r="180" s="77" customFormat="1" ht="12.75" customHeight="1"/>
    <row r="181" s="77" customFormat="1" ht="12.75" customHeight="1"/>
    <row r="182" s="77" customFormat="1" ht="12.75" customHeight="1"/>
    <row r="183" s="77" customFormat="1" ht="12.75" customHeight="1"/>
    <row r="184" s="77" customFormat="1" ht="12.75" customHeight="1"/>
    <row r="185" s="77" customFormat="1" ht="12.75" customHeight="1"/>
    <row r="186" s="77" customFormat="1" ht="12.75" customHeight="1"/>
    <row r="187" s="77" customFormat="1" ht="12.75" customHeight="1"/>
    <row r="188" s="77" customFormat="1" ht="12.75" customHeight="1"/>
    <row r="189" s="77" customFormat="1" ht="12.75" customHeight="1"/>
    <row r="190" s="77" customFormat="1" ht="12.75" customHeight="1"/>
    <row r="191" s="77" customFormat="1" ht="12.75" customHeight="1"/>
    <row r="192" s="77" customFormat="1" ht="12.75" customHeight="1"/>
    <row r="193" s="77" customFormat="1" ht="12.75" customHeight="1"/>
    <row r="194" s="77" customFormat="1" ht="12.75" customHeight="1"/>
    <row r="195" s="77" customFormat="1" ht="12.75" customHeight="1"/>
    <row r="196" s="77" customFormat="1" ht="12.75" customHeight="1"/>
    <row r="197" s="77" customFormat="1" ht="12.75" customHeight="1"/>
    <row r="198" s="77" customFormat="1" ht="12.75" customHeight="1"/>
    <row r="199" s="77" customFormat="1" ht="12.75" customHeight="1"/>
    <row r="200" s="77" customFormat="1" ht="12.75" customHeight="1"/>
    <row r="201" s="77" customFormat="1" ht="12.75" customHeight="1"/>
    <row r="202" s="77" customFormat="1" ht="12.75" customHeight="1"/>
    <row r="203" s="77" customFormat="1" ht="12.75" customHeight="1"/>
    <row r="204" s="77" customFormat="1" ht="12.75" customHeight="1"/>
    <row r="205" s="77" customFormat="1" ht="12.75" customHeight="1"/>
    <row r="206" s="77" customFormat="1" ht="12.75" customHeight="1"/>
    <row r="207" s="77" customFormat="1" ht="12.75" customHeight="1"/>
    <row r="208" s="77" customFormat="1" ht="12.75" customHeight="1"/>
    <row r="209" s="77" customFormat="1" ht="12.75" customHeight="1"/>
  </sheetData>
  <sheetProtection/>
  <mergeCells count="7">
    <mergeCell ref="A5:M5"/>
    <mergeCell ref="G7:I7"/>
    <mergeCell ref="J7:L7"/>
    <mergeCell ref="A1:M1"/>
    <mergeCell ref="A2:M2"/>
    <mergeCell ref="A3:M3"/>
    <mergeCell ref="A4:M4"/>
  </mergeCells>
  <printOptions/>
  <pageMargins left="0.7" right="0.7" top="0.28" bottom="0.5" header="0.3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A1" sqref="A1:K1"/>
    </sheetView>
  </sheetViews>
  <sheetFormatPr defaultColWidth="9.140625" defaultRowHeight="12" customHeight="1"/>
  <cols>
    <col min="1" max="1" width="4.28125" style="59" customWidth="1"/>
    <col min="2" max="2" width="19.7109375" style="59" customWidth="1"/>
    <col min="3" max="3" width="9.140625" style="59" customWidth="1"/>
    <col min="4" max="4" width="3.8515625" style="59" customWidth="1"/>
    <col min="5" max="5" width="6.421875" style="59" customWidth="1"/>
    <col min="6" max="6" width="3.8515625" style="59" customWidth="1"/>
    <col min="7" max="7" width="4.57421875" style="59" hidden="1" customWidth="1"/>
    <col min="8" max="8" width="3.7109375" style="59" hidden="1" customWidth="1"/>
    <col min="9" max="9" width="5.421875" style="58" customWidth="1"/>
    <col min="10" max="10" width="5.421875" style="74" customWidth="1"/>
    <col min="11" max="12" width="5.421875" style="58" customWidth="1"/>
    <col min="13" max="13" width="5.421875" style="74" customWidth="1"/>
    <col min="14" max="15" width="5.421875" style="58" customWidth="1"/>
    <col min="16" max="16384" width="9.140625" style="59" customWidth="1"/>
  </cols>
  <sheetData>
    <row r="1" spans="1:13" ht="12" customHeight="1">
      <c r="A1" s="100" t="s">
        <v>168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56"/>
      <c r="M1" s="57"/>
    </row>
    <row r="2" spans="1:13" ht="12" customHeight="1">
      <c r="A2" s="103" t="s">
        <v>198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56"/>
      <c r="M2" s="57"/>
    </row>
    <row r="3" spans="1:13" ht="12" customHeight="1">
      <c r="A3" s="107" t="s">
        <v>210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60"/>
      <c r="M3" s="61"/>
    </row>
    <row r="4" spans="1:13" ht="12" customHeight="1">
      <c r="A4" s="100" t="s">
        <v>214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6"/>
      <c r="M4" s="57"/>
    </row>
    <row r="5" spans="1:13" ht="12" customHeight="1">
      <c r="A5" s="100" t="s">
        <v>211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56"/>
      <c r="M5" s="57"/>
    </row>
    <row r="6" spans="1:13" ht="12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7"/>
    </row>
    <row r="7" spans="10:15" ht="12" customHeight="1">
      <c r="J7" s="62" t="s">
        <v>255</v>
      </c>
      <c r="K7" s="63"/>
      <c r="M7" s="64" t="s">
        <v>194</v>
      </c>
      <c r="O7" s="65"/>
    </row>
    <row r="8" spans="9:15" s="66" customFormat="1" ht="12" customHeight="1">
      <c r="I8" s="67" t="s">
        <v>85</v>
      </c>
      <c r="J8" s="68"/>
      <c r="K8" s="69"/>
      <c r="L8" s="67" t="s">
        <v>85</v>
      </c>
      <c r="M8" s="68"/>
      <c r="N8" s="68"/>
      <c r="O8" s="67" t="s">
        <v>195</v>
      </c>
    </row>
    <row r="9" spans="1:15" s="70" customFormat="1" ht="12" customHeight="1">
      <c r="A9" s="70" t="s">
        <v>2</v>
      </c>
      <c r="B9" s="70" t="s">
        <v>111</v>
      </c>
      <c r="C9" s="70" t="s">
        <v>179</v>
      </c>
      <c r="D9" s="70" t="s">
        <v>180</v>
      </c>
      <c r="E9" s="70" t="s">
        <v>179</v>
      </c>
      <c r="F9" s="70" t="s">
        <v>180</v>
      </c>
      <c r="G9" s="70" t="s">
        <v>0</v>
      </c>
      <c r="H9" s="70" t="s">
        <v>1</v>
      </c>
      <c r="I9" s="71" t="s">
        <v>188</v>
      </c>
      <c r="J9" s="62" t="s">
        <v>190</v>
      </c>
      <c r="K9" s="72" t="s">
        <v>191</v>
      </c>
      <c r="L9" s="71" t="s">
        <v>188</v>
      </c>
      <c r="M9" s="62" t="s">
        <v>190</v>
      </c>
      <c r="N9" s="73" t="s">
        <v>191</v>
      </c>
      <c r="O9" s="71" t="s">
        <v>191</v>
      </c>
    </row>
    <row r="10" spans="2:15" ht="12" customHeight="1">
      <c r="B10" s="70" t="s">
        <v>65</v>
      </c>
      <c r="I10" s="65"/>
      <c r="K10" s="63"/>
      <c r="O10" s="65"/>
    </row>
    <row r="11" spans="1:15" ht="12" customHeight="1">
      <c r="A11" s="59">
        <v>1</v>
      </c>
      <c r="B11" s="59" t="s">
        <v>34</v>
      </c>
      <c r="C11" s="59" t="s">
        <v>35</v>
      </c>
      <c r="D11" s="59" t="s">
        <v>9</v>
      </c>
      <c r="G11" s="59">
        <v>31.1</v>
      </c>
      <c r="H11" s="59">
        <v>31.2</v>
      </c>
      <c r="I11" s="65">
        <v>220.17</v>
      </c>
      <c r="J11" s="74">
        <v>55</v>
      </c>
      <c r="K11" s="63">
        <f aca="true" t="shared" si="0" ref="K11:K19">J11+I11</f>
        <v>275.16999999999996</v>
      </c>
      <c r="L11" s="58">
        <v>206.7</v>
      </c>
      <c r="M11" s="74">
        <v>0</v>
      </c>
      <c r="N11" s="58">
        <f>M11+L11</f>
        <v>206.7</v>
      </c>
      <c r="O11" s="65">
        <f>N11</f>
        <v>206.7</v>
      </c>
    </row>
    <row r="12" spans="1:15" ht="12" customHeight="1">
      <c r="A12" s="59">
        <v>2</v>
      </c>
      <c r="B12" s="59" t="s">
        <v>37</v>
      </c>
      <c r="C12" s="59" t="s">
        <v>38</v>
      </c>
      <c r="D12" s="59" t="s">
        <v>9</v>
      </c>
      <c r="G12" s="59">
        <v>57.1</v>
      </c>
      <c r="H12" s="59">
        <v>57.2</v>
      </c>
      <c r="I12" s="65">
        <v>211.23</v>
      </c>
      <c r="J12" s="74">
        <v>0</v>
      </c>
      <c r="K12" s="63">
        <f t="shared" si="0"/>
        <v>211.23</v>
      </c>
      <c r="L12" s="58">
        <v>210.77</v>
      </c>
      <c r="M12" s="74">
        <v>0</v>
      </c>
      <c r="N12" s="58">
        <f>M12+L12</f>
        <v>210.77</v>
      </c>
      <c r="O12" s="65">
        <f>N12</f>
        <v>210.77</v>
      </c>
    </row>
    <row r="13" spans="1:15" ht="12" customHeight="1">
      <c r="A13" s="59">
        <v>3</v>
      </c>
      <c r="B13" s="59" t="s">
        <v>23</v>
      </c>
      <c r="C13" s="59" t="s">
        <v>24</v>
      </c>
      <c r="D13" s="59" t="s">
        <v>9</v>
      </c>
      <c r="G13" s="59">
        <v>35.1</v>
      </c>
      <c r="H13" s="59">
        <v>35.2</v>
      </c>
      <c r="I13" s="65">
        <v>213.77</v>
      </c>
      <c r="J13" s="74">
        <v>0</v>
      </c>
      <c r="K13" s="63">
        <f t="shared" si="0"/>
        <v>213.77</v>
      </c>
      <c r="L13" s="58">
        <v>227.13</v>
      </c>
      <c r="M13" s="74">
        <v>5</v>
      </c>
      <c r="N13" s="58">
        <f>M13+L13</f>
        <v>232.13</v>
      </c>
      <c r="O13" s="65">
        <f>K13</f>
        <v>213.77</v>
      </c>
    </row>
    <row r="14" spans="1:15" ht="12" customHeight="1">
      <c r="A14" s="59">
        <v>4</v>
      </c>
      <c r="B14" s="59" t="s">
        <v>53</v>
      </c>
      <c r="C14" s="75" t="s">
        <v>196</v>
      </c>
      <c r="D14" s="59" t="s">
        <v>197</v>
      </c>
      <c r="G14" s="59">
        <v>53.1</v>
      </c>
      <c r="H14" s="59">
        <v>53.2</v>
      </c>
      <c r="I14" s="65">
        <v>230.56</v>
      </c>
      <c r="J14" s="74">
        <v>0</v>
      </c>
      <c r="K14" s="63">
        <f t="shared" si="0"/>
        <v>230.56</v>
      </c>
      <c r="L14" s="58">
        <v>221.5</v>
      </c>
      <c r="M14" s="74">
        <v>0</v>
      </c>
      <c r="N14" s="58">
        <f>M14+L14</f>
        <v>221.5</v>
      </c>
      <c r="O14" s="65">
        <f>N14</f>
        <v>221.5</v>
      </c>
    </row>
    <row r="15" spans="1:15" ht="12" customHeight="1">
      <c r="A15" s="59">
        <v>5</v>
      </c>
      <c r="B15" s="59" t="s">
        <v>42</v>
      </c>
      <c r="C15" s="59" t="s">
        <v>43</v>
      </c>
      <c r="D15" s="59" t="s">
        <v>32</v>
      </c>
      <c r="G15" s="59">
        <v>38.1</v>
      </c>
      <c r="H15" s="59">
        <v>38.2</v>
      </c>
      <c r="I15" s="65">
        <v>217.25</v>
      </c>
      <c r="J15" s="74">
        <v>10</v>
      </c>
      <c r="K15" s="63">
        <f t="shared" si="0"/>
        <v>227.25</v>
      </c>
      <c r="L15" s="58">
        <v>221.82</v>
      </c>
      <c r="M15" s="74">
        <v>0</v>
      </c>
      <c r="N15" s="58">
        <f>M15+L15</f>
        <v>221.82</v>
      </c>
      <c r="O15" s="65">
        <f>N15</f>
        <v>221.82</v>
      </c>
    </row>
    <row r="16" spans="1:15" ht="12" customHeight="1">
      <c r="A16" s="59">
        <v>6</v>
      </c>
      <c r="B16" s="59" t="s">
        <v>7</v>
      </c>
      <c r="C16" s="59" t="s">
        <v>8</v>
      </c>
      <c r="D16" s="59" t="s">
        <v>9</v>
      </c>
      <c r="G16" s="59">
        <v>1.1</v>
      </c>
      <c r="H16" s="59">
        <v>1.2</v>
      </c>
      <c r="I16" s="65">
        <v>226.71</v>
      </c>
      <c r="J16" s="74">
        <v>5</v>
      </c>
      <c r="K16" s="63">
        <f t="shared" si="0"/>
        <v>231.71</v>
      </c>
      <c r="N16" s="58" t="s">
        <v>193</v>
      </c>
      <c r="O16" s="65">
        <f>K16</f>
        <v>231.71</v>
      </c>
    </row>
    <row r="17" spans="1:15" ht="12" customHeight="1">
      <c r="A17" s="59">
        <v>7</v>
      </c>
      <c r="B17" s="59" t="s">
        <v>27</v>
      </c>
      <c r="C17" s="59" t="s">
        <v>28</v>
      </c>
      <c r="D17" s="59" t="s">
        <v>9</v>
      </c>
      <c r="G17" s="59">
        <v>15.1</v>
      </c>
      <c r="H17" s="59">
        <v>15.2</v>
      </c>
      <c r="I17" s="65">
        <v>236.05</v>
      </c>
      <c r="J17" s="74">
        <v>0</v>
      </c>
      <c r="K17" s="63">
        <f t="shared" si="0"/>
        <v>236.05</v>
      </c>
      <c r="N17" s="58" t="s">
        <v>193</v>
      </c>
      <c r="O17" s="65">
        <f>K17</f>
        <v>236.05</v>
      </c>
    </row>
    <row r="18" spans="1:15" ht="12" customHeight="1">
      <c r="A18" s="59">
        <v>8</v>
      </c>
      <c r="B18" s="59" t="s">
        <v>13</v>
      </c>
      <c r="C18" s="59" t="s">
        <v>14</v>
      </c>
      <c r="D18" s="59" t="s">
        <v>9</v>
      </c>
      <c r="G18" s="59">
        <v>48.1</v>
      </c>
      <c r="H18" s="59">
        <v>48.2</v>
      </c>
      <c r="I18" s="65">
        <v>232.49</v>
      </c>
      <c r="J18" s="74">
        <v>5</v>
      </c>
      <c r="K18" s="63">
        <f t="shared" si="0"/>
        <v>237.49</v>
      </c>
      <c r="N18" s="58" t="s">
        <v>193</v>
      </c>
      <c r="O18" s="65">
        <f>K18</f>
        <v>237.49</v>
      </c>
    </row>
    <row r="19" spans="1:15" ht="12" customHeight="1">
      <c r="A19" s="59">
        <v>9</v>
      </c>
      <c r="B19" s="59" t="s">
        <v>50</v>
      </c>
      <c r="C19" s="59" t="s">
        <v>48</v>
      </c>
      <c r="D19" s="59" t="s">
        <v>32</v>
      </c>
      <c r="G19" s="59">
        <v>32.1</v>
      </c>
      <c r="H19" s="59">
        <v>32.2</v>
      </c>
      <c r="I19" s="65">
        <v>278.06</v>
      </c>
      <c r="J19" s="74">
        <v>50</v>
      </c>
      <c r="K19" s="63">
        <f t="shared" si="0"/>
        <v>328.06</v>
      </c>
      <c r="L19" s="58">
        <v>261.7</v>
      </c>
      <c r="M19" s="74">
        <v>10</v>
      </c>
      <c r="N19" s="58">
        <f>M19+L19</f>
        <v>271.7</v>
      </c>
      <c r="O19" s="65">
        <f>N19</f>
        <v>271.7</v>
      </c>
    </row>
    <row r="20" spans="9:15" ht="12" customHeight="1">
      <c r="I20" s="65"/>
      <c r="K20" s="63"/>
      <c r="O20" s="65"/>
    </row>
    <row r="21" spans="2:15" ht="12" customHeight="1">
      <c r="B21" s="70" t="s">
        <v>67</v>
      </c>
      <c r="I21" s="65"/>
      <c r="K21" s="63"/>
      <c r="O21" s="65"/>
    </row>
    <row r="22" spans="1:15" ht="12" customHeight="1">
      <c r="A22" s="59">
        <v>1</v>
      </c>
      <c r="B22" s="59" t="s">
        <v>61</v>
      </c>
      <c r="C22" s="59" t="s">
        <v>38</v>
      </c>
      <c r="D22" s="59" t="s">
        <v>9</v>
      </c>
      <c r="G22" s="59">
        <v>22.1</v>
      </c>
      <c r="H22" s="59">
        <v>22.2</v>
      </c>
      <c r="I22" s="65">
        <v>227.18</v>
      </c>
      <c r="J22" s="74">
        <v>0</v>
      </c>
      <c r="K22" s="63">
        <f>J22+I22</f>
        <v>227.18</v>
      </c>
      <c r="N22" s="58" t="s">
        <v>193</v>
      </c>
      <c r="O22" s="65">
        <f>K22</f>
        <v>227.18</v>
      </c>
    </row>
    <row r="23" spans="1:15" ht="12" customHeight="1">
      <c r="A23" s="59">
        <v>2</v>
      </c>
      <c r="B23" s="59" t="s">
        <v>29</v>
      </c>
      <c r="C23" s="59" t="s">
        <v>28</v>
      </c>
      <c r="D23" s="59" t="s">
        <v>9</v>
      </c>
      <c r="G23" s="59">
        <v>12.1</v>
      </c>
      <c r="H23" s="59">
        <v>12.2</v>
      </c>
      <c r="I23" s="65">
        <v>236.39</v>
      </c>
      <c r="J23" s="74">
        <v>0</v>
      </c>
      <c r="K23" s="63">
        <f>J23+I23</f>
        <v>236.39</v>
      </c>
      <c r="L23" s="58">
        <v>235.47</v>
      </c>
      <c r="M23" s="74">
        <v>5</v>
      </c>
      <c r="N23" s="58">
        <f>M23+L23</f>
        <v>240.47</v>
      </c>
      <c r="O23" s="65">
        <f>K23</f>
        <v>236.39</v>
      </c>
    </row>
    <row r="24" spans="1:15" ht="12" customHeight="1">
      <c r="A24" s="59">
        <v>3</v>
      </c>
      <c r="B24" s="59" t="s">
        <v>20</v>
      </c>
      <c r="C24" s="59" t="s">
        <v>21</v>
      </c>
      <c r="D24" s="59" t="s">
        <v>9</v>
      </c>
      <c r="G24" s="59">
        <v>61.1</v>
      </c>
      <c r="H24" s="59">
        <v>61.2</v>
      </c>
      <c r="I24" s="65">
        <v>245.67</v>
      </c>
      <c r="J24" s="74">
        <v>5</v>
      </c>
      <c r="K24" s="63">
        <f>J24+I24</f>
        <v>250.67</v>
      </c>
      <c r="N24" s="58" t="s">
        <v>193</v>
      </c>
      <c r="O24" s="65">
        <f>K24</f>
        <v>250.67</v>
      </c>
    </row>
    <row r="25" spans="1:15" ht="12" customHeight="1">
      <c r="A25" s="59">
        <v>4</v>
      </c>
      <c r="B25" s="59" t="s">
        <v>33</v>
      </c>
      <c r="C25" s="59" t="s">
        <v>24</v>
      </c>
      <c r="D25" s="59" t="s">
        <v>9</v>
      </c>
      <c r="G25" s="59">
        <v>26.1</v>
      </c>
      <c r="H25" s="59">
        <v>26.2</v>
      </c>
      <c r="I25" s="65">
        <v>267.69</v>
      </c>
      <c r="J25" s="74">
        <v>0</v>
      </c>
      <c r="K25" s="63">
        <f>J25+I25</f>
        <v>267.69</v>
      </c>
      <c r="L25" s="58">
        <v>261.92</v>
      </c>
      <c r="M25" s="74">
        <v>5</v>
      </c>
      <c r="N25" s="58">
        <f>M25+L25</f>
        <v>266.92</v>
      </c>
      <c r="O25" s="65">
        <f>N25</f>
        <v>266.92</v>
      </c>
    </row>
    <row r="26" spans="9:15" ht="12" customHeight="1">
      <c r="I26" s="65"/>
      <c r="K26" s="63"/>
      <c r="O26" s="65"/>
    </row>
    <row r="27" spans="2:15" ht="12" customHeight="1">
      <c r="B27" s="70" t="s">
        <v>66</v>
      </c>
      <c r="I27" s="65"/>
      <c r="K27" s="63"/>
      <c r="O27" s="65"/>
    </row>
    <row r="28" spans="1:15" ht="12" customHeight="1">
      <c r="A28" s="59">
        <v>1</v>
      </c>
      <c r="B28" s="59" t="s">
        <v>25</v>
      </c>
      <c r="C28" s="59" t="s">
        <v>26</v>
      </c>
      <c r="D28" s="59" t="s">
        <v>9</v>
      </c>
      <c r="G28" s="59">
        <v>44.1</v>
      </c>
      <c r="H28" s="59">
        <v>44.2</v>
      </c>
      <c r="I28" s="65">
        <v>235.9</v>
      </c>
      <c r="J28" s="74">
        <v>5</v>
      </c>
      <c r="K28" s="63">
        <f>J28+I28</f>
        <v>240.9</v>
      </c>
      <c r="L28" s="58">
        <v>233.74</v>
      </c>
      <c r="M28" s="74">
        <v>0</v>
      </c>
      <c r="N28" s="58">
        <f>M28+L28</f>
        <v>233.74</v>
      </c>
      <c r="O28" s="65">
        <f>N28</f>
        <v>233.74</v>
      </c>
    </row>
    <row r="29" spans="1:15" ht="12" customHeight="1">
      <c r="A29" s="59">
        <v>2</v>
      </c>
      <c r="B29" s="59" t="s">
        <v>44</v>
      </c>
      <c r="C29" s="59" t="s">
        <v>28</v>
      </c>
      <c r="D29" s="59" t="s">
        <v>9</v>
      </c>
      <c r="G29" s="59">
        <v>39.1</v>
      </c>
      <c r="H29" s="59">
        <v>39.2</v>
      </c>
      <c r="I29" s="65">
        <v>242.72</v>
      </c>
      <c r="J29" s="74">
        <v>10</v>
      </c>
      <c r="K29" s="63">
        <f>J29+I29</f>
        <v>252.72</v>
      </c>
      <c r="L29" s="58">
        <v>242.77</v>
      </c>
      <c r="M29" s="74">
        <v>0</v>
      </c>
      <c r="N29" s="58">
        <f>M29+L29</f>
        <v>242.77</v>
      </c>
      <c r="O29" s="65">
        <f>N29</f>
        <v>242.77</v>
      </c>
    </row>
    <row r="30" spans="1:15" ht="12" customHeight="1">
      <c r="A30" s="59">
        <v>3</v>
      </c>
      <c r="B30" s="59" t="s">
        <v>55</v>
      </c>
      <c r="C30" s="59" t="s">
        <v>56</v>
      </c>
      <c r="D30" s="59" t="s">
        <v>9</v>
      </c>
      <c r="G30" s="59">
        <v>58.1</v>
      </c>
      <c r="H30" s="59">
        <v>58.2</v>
      </c>
      <c r="I30" s="65">
        <v>270.37</v>
      </c>
      <c r="J30" s="74">
        <v>5</v>
      </c>
      <c r="K30" s="63">
        <f>J30+I30</f>
        <v>275.37</v>
      </c>
      <c r="L30" s="58">
        <v>249.11</v>
      </c>
      <c r="M30" s="74">
        <v>0</v>
      </c>
      <c r="N30" s="58">
        <f>M30+L30</f>
        <v>249.11</v>
      </c>
      <c r="O30" s="65">
        <f>N30</f>
        <v>249.11</v>
      </c>
    </row>
    <row r="31" spans="1:15" ht="12" customHeight="1">
      <c r="A31" s="59">
        <v>4</v>
      </c>
      <c r="B31" s="59" t="s">
        <v>57</v>
      </c>
      <c r="C31" s="59" t="s">
        <v>58</v>
      </c>
      <c r="D31" s="59" t="s">
        <v>9</v>
      </c>
      <c r="G31" s="59">
        <v>40.1</v>
      </c>
      <c r="H31" s="59">
        <v>40.2</v>
      </c>
      <c r="I31" s="65">
        <v>262.34</v>
      </c>
      <c r="J31" s="74">
        <v>5</v>
      </c>
      <c r="K31" s="63">
        <f>J31+I31</f>
        <v>267.34</v>
      </c>
      <c r="L31" s="58">
        <v>250.31</v>
      </c>
      <c r="M31" s="74">
        <v>0</v>
      </c>
      <c r="N31" s="58">
        <f>M31+L31</f>
        <v>250.31</v>
      </c>
      <c r="O31" s="65">
        <f>N31</f>
        <v>250.31</v>
      </c>
    </row>
    <row r="32" spans="1:15" ht="12" customHeight="1">
      <c r="A32" s="59">
        <v>5</v>
      </c>
      <c r="B32" s="59" t="s">
        <v>47</v>
      </c>
      <c r="C32" s="59" t="s">
        <v>48</v>
      </c>
      <c r="D32" s="59" t="s">
        <v>32</v>
      </c>
      <c r="G32" s="59">
        <v>43.1</v>
      </c>
      <c r="H32" s="59">
        <v>43.2</v>
      </c>
      <c r="I32" s="65">
        <v>271.12</v>
      </c>
      <c r="J32" s="74">
        <v>10</v>
      </c>
      <c r="K32" s="63">
        <f>J32+I32</f>
        <v>281.12</v>
      </c>
      <c r="L32" s="58">
        <v>283.77</v>
      </c>
      <c r="M32" s="74">
        <v>5</v>
      </c>
      <c r="N32" s="58">
        <f>M32+L32</f>
        <v>288.77</v>
      </c>
      <c r="O32" s="65">
        <f>K32</f>
        <v>281.12</v>
      </c>
    </row>
    <row r="33" spans="9:15" ht="12" customHeight="1">
      <c r="I33" s="65"/>
      <c r="K33" s="63"/>
      <c r="O33" s="65"/>
    </row>
    <row r="34" spans="2:15" ht="12" customHeight="1">
      <c r="B34" s="70" t="s">
        <v>68</v>
      </c>
      <c r="I34" s="65"/>
      <c r="K34" s="63"/>
      <c r="O34" s="65"/>
    </row>
    <row r="35" spans="1:15" ht="12" customHeight="1">
      <c r="A35" s="59">
        <v>1</v>
      </c>
      <c r="B35" s="59" t="s">
        <v>30</v>
      </c>
      <c r="C35" s="59" t="s">
        <v>31</v>
      </c>
      <c r="D35" s="59" t="s">
        <v>32</v>
      </c>
      <c r="G35" s="59">
        <v>17.1</v>
      </c>
      <c r="H35" s="59">
        <v>17.2</v>
      </c>
      <c r="I35" s="65">
        <v>235.97</v>
      </c>
      <c r="J35" s="74">
        <v>0</v>
      </c>
      <c r="K35" s="63">
        <f>J35+I35</f>
        <v>235.97</v>
      </c>
      <c r="N35" s="58" t="s">
        <v>193</v>
      </c>
      <c r="O35" s="65">
        <f>K35</f>
        <v>235.97</v>
      </c>
    </row>
    <row r="36" spans="1:15" ht="12" customHeight="1">
      <c r="A36" s="59">
        <v>2</v>
      </c>
      <c r="B36" s="59" t="s">
        <v>62</v>
      </c>
      <c r="C36" s="59" t="s">
        <v>35</v>
      </c>
      <c r="D36" s="59" t="s">
        <v>9</v>
      </c>
      <c r="G36" s="59">
        <v>16.1</v>
      </c>
      <c r="H36" s="59">
        <v>16.2</v>
      </c>
      <c r="I36" s="65">
        <v>265.95</v>
      </c>
      <c r="J36" s="74">
        <v>0</v>
      </c>
      <c r="K36" s="63">
        <f>J36+I36</f>
        <v>265.95</v>
      </c>
      <c r="L36" s="58">
        <v>250.03</v>
      </c>
      <c r="M36" s="74">
        <v>0</v>
      </c>
      <c r="N36" s="58">
        <f>M36+L36</f>
        <v>250.03</v>
      </c>
      <c r="O36" s="65">
        <f>N36</f>
        <v>250.03</v>
      </c>
    </row>
    <row r="37" spans="9:15" ht="12" customHeight="1">
      <c r="I37" s="65"/>
      <c r="K37" s="63"/>
      <c r="O37" s="65"/>
    </row>
    <row r="38" spans="2:15" ht="12" customHeight="1">
      <c r="B38" s="70" t="s">
        <v>69</v>
      </c>
      <c r="I38" s="65"/>
      <c r="K38" s="63"/>
      <c r="O38" s="65"/>
    </row>
    <row r="39" spans="1:15" ht="12" customHeight="1">
      <c r="A39" s="59">
        <v>1</v>
      </c>
      <c r="B39" s="59" t="s">
        <v>3</v>
      </c>
      <c r="C39" s="59" t="s">
        <v>4</v>
      </c>
      <c r="D39" s="59" t="s">
        <v>5</v>
      </c>
      <c r="G39" s="59">
        <v>20.1</v>
      </c>
      <c r="H39" s="59">
        <v>20.2</v>
      </c>
      <c r="I39" s="65">
        <v>236.98</v>
      </c>
      <c r="J39" s="74">
        <v>10</v>
      </c>
      <c r="K39" s="63">
        <f aca="true" t="shared" si="1" ref="K39:K52">J39+I39</f>
        <v>246.98</v>
      </c>
      <c r="L39" s="58">
        <v>270.74</v>
      </c>
      <c r="M39" s="74">
        <v>10</v>
      </c>
      <c r="N39" s="58">
        <f>M39+L39</f>
        <v>280.74</v>
      </c>
      <c r="O39" s="65">
        <f>K39</f>
        <v>246.98</v>
      </c>
    </row>
    <row r="40" spans="1:15" ht="12" customHeight="1">
      <c r="A40" s="59">
        <v>2</v>
      </c>
      <c r="B40" s="59" t="s">
        <v>70</v>
      </c>
      <c r="C40" s="59" t="s">
        <v>4</v>
      </c>
      <c r="D40" s="59" t="s">
        <v>5</v>
      </c>
      <c r="G40" s="59">
        <v>2.1</v>
      </c>
      <c r="H40" s="59">
        <v>2.2</v>
      </c>
      <c r="I40" s="65">
        <v>251.67</v>
      </c>
      <c r="J40" s="74">
        <v>5</v>
      </c>
      <c r="K40" s="63">
        <f t="shared" si="1"/>
        <v>256.66999999999996</v>
      </c>
      <c r="L40" s="58">
        <v>246.96</v>
      </c>
      <c r="M40" s="74">
        <v>5</v>
      </c>
      <c r="N40" s="58">
        <f>M40+L40</f>
        <v>251.96</v>
      </c>
      <c r="O40" s="65">
        <f>N40</f>
        <v>251.96</v>
      </c>
    </row>
    <row r="41" spans="1:15" ht="12" customHeight="1">
      <c r="A41" s="59">
        <v>3</v>
      </c>
      <c r="B41" s="59" t="s">
        <v>42</v>
      </c>
      <c r="C41" s="59" t="s">
        <v>43</v>
      </c>
      <c r="D41" s="59" t="s">
        <v>32</v>
      </c>
      <c r="G41" s="59">
        <v>5.1</v>
      </c>
      <c r="H41" s="59">
        <v>5.2</v>
      </c>
      <c r="I41" s="65">
        <v>255.43</v>
      </c>
      <c r="J41" s="74">
        <v>5</v>
      </c>
      <c r="K41" s="63">
        <f t="shared" si="1"/>
        <v>260.43</v>
      </c>
      <c r="L41" s="58">
        <v>250.5</v>
      </c>
      <c r="M41" s="74">
        <v>15</v>
      </c>
      <c r="N41" s="58">
        <f>M41+L41</f>
        <v>265.5</v>
      </c>
      <c r="O41" s="65">
        <f>K41</f>
        <v>260.43</v>
      </c>
    </row>
    <row r="42" spans="1:15" ht="12" customHeight="1">
      <c r="A42" s="59">
        <v>4</v>
      </c>
      <c r="B42" s="59" t="s">
        <v>10</v>
      </c>
      <c r="C42" s="59" t="s">
        <v>11</v>
      </c>
      <c r="D42" s="59" t="s">
        <v>5</v>
      </c>
      <c r="G42" s="59">
        <v>19.1</v>
      </c>
      <c r="H42" s="59">
        <v>19.2</v>
      </c>
      <c r="I42" s="65">
        <v>262</v>
      </c>
      <c r="J42" s="74">
        <v>0</v>
      </c>
      <c r="K42" s="63">
        <f t="shared" si="1"/>
        <v>262</v>
      </c>
      <c r="N42" s="58" t="s">
        <v>193</v>
      </c>
      <c r="O42" s="65">
        <f>K42</f>
        <v>262</v>
      </c>
    </row>
    <row r="43" spans="1:15" ht="12" customHeight="1">
      <c r="A43" s="59">
        <v>5</v>
      </c>
      <c r="B43" s="59" t="s">
        <v>13</v>
      </c>
      <c r="C43" s="59" t="s">
        <v>14</v>
      </c>
      <c r="D43" s="59" t="s">
        <v>9</v>
      </c>
      <c r="G43" s="59">
        <v>36.1</v>
      </c>
      <c r="H43" s="59">
        <v>36.2</v>
      </c>
      <c r="I43" s="65">
        <v>280.7</v>
      </c>
      <c r="J43" s="74">
        <v>15</v>
      </c>
      <c r="K43" s="63">
        <f t="shared" si="1"/>
        <v>295.7</v>
      </c>
      <c r="L43" s="58">
        <v>264.83</v>
      </c>
      <c r="M43" s="74">
        <v>0</v>
      </c>
      <c r="N43" s="58">
        <f aca="true" t="shared" si="2" ref="N43:N48">M43+L43</f>
        <v>264.83</v>
      </c>
      <c r="O43" s="65">
        <f>N43</f>
        <v>264.83</v>
      </c>
    </row>
    <row r="44" spans="1:15" ht="12" customHeight="1">
      <c r="A44" s="59">
        <v>6</v>
      </c>
      <c r="B44" s="59" t="s">
        <v>7</v>
      </c>
      <c r="C44" s="59" t="s">
        <v>8</v>
      </c>
      <c r="D44" s="59" t="s">
        <v>9</v>
      </c>
      <c r="G44" s="59">
        <v>14.1</v>
      </c>
      <c r="H44" s="59">
        <v>14.2</v>
      </c>
      <c r="I44" s="65">
        <v>261.26</v>
      </c>
      <c r="J44" s="74">
        <v>15</v>
      </c>
      <c r="K44" s="63">
        <f t="shared" si="1"/>
        <v>276.26</v>
      </c>
      <c r="L44" s="58">
        <v>261.42</v>
      </c>
      <c r="M44" s="74">
        <v>5</v>
      </c>
      <c r="N44" s="58">
        <f t="shared" si="2"/>
        <v>266.42</v>
      </c>
      <c r="O44" s="65">
        <f>N44</f>
        <v>266.42</v>
      </c>
    </row>
    <row r="45" spans="1:15" ht="12" customHeight="1">
      <c r="A45" s="59">
        <v>7</v>
      </c>
      <c r="B45" s="59" t="s">
        <v>15</v>
      </c>
      <c r="C45" s="59" t="s">
        <v>16</v>
      </c>
      <c r="D45" s="59" t="s">
        <v>9</v>
      </c>
      <c r="G45" s="59">
        <v>10.1</v>
      </c>
      <c r="H45" s="59">
        <v>10.2</v>
      </c>
      <c r="I45" s="65">
        <v>261.63</v>
      </c>
      <c r="J45" s="74">
        <v>5</v>
      </c>
      <c r="K45" s="63">
        <f t="shared" si="1"/>
        <v>266.63</v>
      </c>
      <c r="L45" s="58">
        <v>273.61</v>
      </c>
      <c r="M45" s="74">
        <v>10</v>
      </c>
      <c r="N45" s="58">
        <f t="shared" si="2"/>
        <v>283.61</v>
      </c>
      <c r="O45" s="65">
        <f>K45</f>
        <v>266.63</v>
      </c>
    </row>
    <row r="46" spans="1:15" ht="12" customHeight="1">
      <c r="A46" s="59">
        <v>8</v>
      </c>
      <c r="B46" s="59" t="s">
        <v>71</v>
      </c>
      <c r="C46" s="59" t="s">
        <v>18</v>
      </c>
      <c r="D46" s="59" t="s">
        <v>9</v>
      </c>
      <c r="G46" s="59">
        <v>6.1</v>
      </c>
      <c r="H46" s="59">
        <v>6.2</v>
      </c>
      <c r="I46" s="65">
        <v>277.5</v>
      </c>
      <c r="J46" s="74">
        <v>10</v>
      </c>
      <c r="K46" s="63">
        <f t="shared" si="1"/>
        <v>287.5</v>
      </c>
      <c r="L46" s="58">
        <v>282.82</v>
      </c>
      <c r="M46" s="74">
        <v>10</v>
      </c>
      <c r="N46" s="58">
        <f t="shared" si="2"/>
        <v>292.82</v>
      </c>
      <c r="O46" s="65">
        <f>K46</f>
        <v>287.5</v>
      </c>
    </row>
    <row r="47" spans="1:15" ht="12" customHeight="1">
      <c r="A47" s="59">
        <v>9</v>
      </c>
      <c r="B47" s="59" t="s">
        <v>72</v>
      </c>
      <c r="C47" s="59" t="s">
        <v>28</v>
      </c>
      <c r="D47" s="59" t="s">
        <v>9</v>
      </c>
      <c r="G47" s="59">
        <v>13.1</v>
      </c>
      <c r="H47" s="59">
        <v>13.2</v>
      </c>
      <c r="I47" s="65">
        <v>327.68</v>
      </c>
      <c r="J47" s="74">
        <v>5</v>
      </c>
      <c r="K47" s="63">
        <f t="shared" si="1"/>
        <v>332.68</v>
      </c>
      <c r="L47" s="58">
        <v>300.92</v>
      </c>
      <c r="M47" s="74">
        <v>5</v>
      </c>
      <c r="N47" s="58">
        <f t="shared" si="2"/>
        <v>305.92</v>
      </c>
      <c r="O47" s="65">
        <f>N47</f>
        <v>305.92</v>
      </c>
    </row>
    <row r="48" spans="1:15" ht="12" customHeight="1">
      <c r="A48" s="59">
        <v>10</v>
      </c>
      <c r="B48" s="59" t="s">
        <v>19</v>
      </c>
      <c r="C48" s="59" t="s">
        <v>4</v>
      </c>
      <c r="D48" s="59" t="s">
        <v>5</v>
      </c>
      <c r="G48" s="59">
        <v>3.1</v>
      </c>
      <c r="H48" s="59">
        <v>3.2</v>
      </c>
      <c r="I48" s="65">
        <v>323.93</v>
      </c>
      <c r="J48" s="74">
        <v>10</v>
      </c>
      <c r="K48" s="63">
        <f t="shared" si="1"/>
        <v>333.93</v>
      </c>
      <c r="L48" s="58">
        <v>325.61</v>
      </c>
      <c r="M48" s="74">
        <v>0</v>
      </c>
      <c r="N48" s="58">
        <f t="shared" si="2"/>
        <v>325.61</v>
      </c>
      <c r="O48" s="65">
        <f>N48</f>
        <v>325.61</v>
      </c>
    </row>
    <row r="49" spans="1:15" ht="12" customHeight="1">
      <c r="A49" s="59">
        <v>11</v>
      </c>
      <c r="B49" s="59" t="s">
        <v>17</v>
      </c>
      <c r="C49" s="59" t="s">
        <v>18</v>
      </c>
      <c r="D49" s="59" t="s">
        <v>9</v>
      </c>
      <c r="G49" s="59">
        <v>11.1</v>
      </c>
      <c r="H49" s="59">
        <v>11.2</v>
      </c>
      <c r="I49" s="65">
        <v>343.61</v>
      </c>
      <c r="J49" s="74">
        <v>0</v>
      </c>
      <c r="K49" s="63">
        <f t="shared" si="1"/>
        <v>343.61</v>
      </c>
      <c r="N49" s="58" t="s">
        <v>193</v>
      </c>
      <c r="O49" s="65">
        <f>K49</f>
        <v>343.61</v>
      </c>
    </row>
    <row r="50" spans="1:15" ht="12" customHeight="1">
      <c r="A50" s="59">
        <v>12</v>
      </c>
      <c r="B50" s="59" t="s">
        <v>73</v>
      </c>
      <c r="C50" s="59" t="s">
        <v>74</v>
      </c>
      <c r="D50" s="59" t="s">
        <v>5</v>
      </c>
      <c r="G50" s="59">
        <v>25.1</v>
      </c>
      <c r="H50" s="59">
        <v>25.2</v>
      </c>
      <c r="I50" s="65">
        <v>340.58</v>
      </c>
      <c r="J50" s="74">
        <v>20</v>
      </c>
      <c r="K50" s="63">
        <f t="shared" si="1"/>
        <v>360.58</v>
      </c>
      <c r="L50" s="58">
        <v>352.43</v>
      </c>
      <c r="M50" s="74">
        <v>5</v>
      </c>
      <c r="N50" s="58">
        <f>M50+L50</f>
        <v>357.43</v>
      </c>
      <c r="O50" s="65">
        <f>N50</f>
        <v>357.43</v>
      </c>
    </row>
    <row r="51" spans="1:15" ht="12" customHeight="1">
      <c r="A51" s="59">
        <v>13</v>
      </c>
      <c r="B51" s="59" t="s">
        <v>75</v>
      </c>
      <c r="C51" s="59" t="s">
        <v>16</v>
      </c>
      <c r="D51" s="59" t="s">
        <v>41</v>
      </c>
      <c r="G51" s="59">
        <v>18.1</v>
      </c>
      <c r="H51" s="59">
        <v>18.2</v>
      </c>
      <c r="I51" s="65">
        <v>370.6</v>
      </c>
      <c r="J51" s="74">
        <v>30</v>
      </c>
      <c r="K51" s="63">
        <f t="shared" si="1"/>
        <v>400.6</v>
      </c>
      <c r="L51" s="58">
        <v>334.55</v>
      </c>
      <c r="M51" s="74">
        <v>25</v>
      </c>
      <c r="N51" s="58">
        <f>M51+L51</f>
        <v>359.55</v>
      </c>
      <c r="O51" s="65">
        <f>N51</f>
        <v>359.55</v>
      </c>
    </row>
    <row r="52" spans="1:15" ht="12" customHeight="1">
      <c r="A52" s="59">
        <v>14</v>
      </c>
      <c r="B52" s="59" t="s">
        <v>76</v>
      </c>
      <c r="C52" s="59" t="s">
        <v>77</v>
      </c>
      <c r="D52" s="59" t="s">
        <v>9</v>
      </c>
      <c r="G52" s="59">
        <v>9.1</v>
      </c>
      <c r="H52" s="59">
        <v>9.2</v>
      </c>
      <c r="I52" s="65">
        <v>322.15</v>
      </c>
      <c r="J52" s="74">
        <v>55</v>
      </c>
      <c r="K52" s="63">
        <f t="shared" si="1"/>
        <v>377.15</v>
      </c>
      <c r="N52" s="76" t="s">
        <v>193</v>
      </c>
      <c r="O52" s="65">
        <f>K52</f>
        <v>377.15</v>
      </c>
    </row>
    <row r="53" spans="2:15" ht="12" customHeight="1">
      <c r="B53" s="59" t="s">
        <v>51</v>
      </c>
      <c r="C53" s="59" t="s">
        <v>52</v>
      </c>
      <c r="D53" s="59" t="s">
        <v>32</v>
      </c>
      <c r="G53" s="59">
        <v>23.1</v>
      </c>
      <c r="H53" s="59">
        <v>23.2</v>
      </c>
      <c r="I53" s="65"/>
      <c r="K53" s="63" t="s">
        <v>215</v>
      </c>
      <c r="N53" s="76" t="s">
        <v>193</v>
      </c>
      <c r="O53" s="65"/>
    </row>
    <row r="54" spans="2:15" ht="12" customHeight="1">
      <c r="B54" s="59" t="s">
        <v>78</v>
      </c>
      <c r="C54" s="59" t="s">
        <v>28</v>
      </c>
      <c r="D54" s="59" t="s">
        <v>9</v>
      </c>
      <c r="G54" s="59">
        <v>42.1</v>
      </c>
      <c r="H54" s="59">
        <v>42.2</v>
      </c>
      <c r="I54" s="65"/>
      <c r="K54" s="63" t="s">
        <v>215</v>
      </c>
      <c r="N54" s="76" t="s">
        <v>193</v>
      </c>
      <c r="O54" s="65"/>
    </row>
    <row r="55" spans="9:15" ht="12" customHeight="1">
      <c r="I55" s="65"/>
      <c r="K55" s="63"/>
      <c r="O55" s="65"/>
    </row>
    <row r="56" spans="2:15" ht="12" customHeight="1">
      <c r="B56" s="70" t="s">
        <v>81</v>
      </c>
      <c r="I56" s="65"/>
      <c r="K56" s="63"/>
      <c r="O56" s="65"/>
    </row>
    <row r="57" spans="1:15" ht="12" customHeight="1">
      <c r="A57" s="59">
        <v>1</v>
      </c>
      <c r="B57" s="59" t="s">
        <v>79</v>
      </c>
      <c r="C57" s="59" t="s">
        <v>80</v>
      </c>
      <c r="D57" s="59" t="s">
        <v>5</v>
      </c>
      <c r="G57" s="59">
        <v>24.1</v>
      </c>
      <c r="H57" s="59">
        <v>24.2</v>
      </c>
      <c r="I57" s="65">
        <v>327.21</v>
      </c>
      <c r="J57" s="74">
        <v>15</v>
      </c>
      <c r="K57" s="63">
        <f>J57+I57</f>
        <v>342.21</v>
      </c>
      <c r="L57" s="58">
        <v>330.59</v>
      </c>
      <c r="M57" s="74">
        <v>10</v>
      </c>
      <c r="N57" s="58">
        <f>M57+L57</f>
        <v>340.59</v>
      </c>
      <c r="O57" s="65">
        <f>N57</f>
        <v>340.59</v>
      </c>
    </row>
    <row r="58" spans="1:15" ht="12" customHeight="1">
      <c r="A58" s="59">
        <v>2</v>
      </c>
      <c r="B58" s="59" t="s">
        <v>30</v>
      </c>
      <c r="C58" s="59" t="s">
        <v>31</v>
      </c>
      <c r="D58" s="59" t="s">
        <v>32</v>
      </c>
      <c r="G58" s="59">
        <v>46.1</v>
      </c>
      <c r="H58" s="59">
        <v>46.2</v>
      </c>
      <c r="I58" s="65">
        <v>380.94</v>
      </c>
      <c r="J58" s="74">
        <v>15</v>
      </c>
      <c r="K58" s="63">
        <f>J58+I58</f>
        <v>395.94</v>
      </c>
      <c r="L58" s="58">
        <v>365.35</v>
      </c>
      <c r="M58" s="74">
        <v>5</v>
      </c>
      <c r="N58" s="58">
        <f>M58+L58</f>
        <v>370.35</v>
      </c>
      <c r="O58" s="65">
        <f>N58</f>
        <v>370.35</v>
      </c>
    </row>
    <row r="59" spans="1:15" ht="12" customHeight="1">
      <c r="A59" s="59">
        <v>3</v>
      </c>
      <c r="B59" s="59" t="s">
        <v>20</v>
      </c>
      <c r="C59" s="59" t="s">
        <v>21</v>
      </c>
      <c r="D59" s="59" t="s">
        <v>9</v>
      </c>
      <c r="G59" s="59">
        <v>27.1</v>
      </c>
      <c r="H59" s="59">
        <v>27.2</v>
      </c>
      <c r="I59" s="65">
        <v>367.1</v>
      </c>
      <c r="J59" s="74">
        <v>30</v>
      </c>
      <c r="K59" s="63">
        <f>J59+I59</f>
        <v>397.1</v>
      </c>
      <c r="N59" s="58" t="s">
        <v>193</v>
      </c>
      <c r="O59" s="65">
        <f>K59</f>
        <v>397.1</v>
      </c>
    </row>
    <row r="60" spans="9:15" ht="12" customHeight="1">
      <c r="I60" s="65"/>
      <c r="K60" s="63"/>
      <c r="O60" s="65"/>
    </row>
    <row r="61" spans="2:15" ht="12" customHeight="1">
      <c r="B61" s="70" t="s">
        <v>82</v>
      </c>
      <c r="I61" s="65"/>
      <c r="K61" s="63"/>
      <c r="O61" s="65"/>
    </row>
    <row r="62" spans="1:15" ht="12" customHeight="1">
      <c r="A62" s="59">
        <v>1</v>
      </c>
      <c r="B62" s="59" t="s">
        <v>201</v>
      </c>
      <c r="C62" s="59" t="s">
        <v>4</v>
      </c>
      <c r="D62" s="59" t="s">
        <v>5</v>
      </c>
      <c r="E62" s="59" t="s">
        <v>4</v>
      </c>
      <c r="F62" s="59" t="s">
        <v>5</v>
      </c>
      <c r="G62" s="59">
        <v>7.1</v>
      </c>
      <c r="H62" s="59">
        <v>7.2</v>
      </c>
      <c r="I62" s="65">
        <v>270.85</v>
      </c>
      <c r="J62" s="74">
        <v>0</v>
      </c>
      <c r="K62" s="63">
        <f>J62+I62</f>
        <v>270.85</v>
      </c>
      <c r="N62" s="58" t="s">
        <v>193</v>
      </c>
      <c r="O62" s="65">
        <f>K62</f>
        <v>270.85</v>
      </c>
    </row>
    <row r="63" spans="1:15" ht="12" customHeight="1">
      <c r="A63" s="59">
        <v>2</v>
      </c>
      <c r="B63" s="59" t="s">
        <v>202</v>
      </c>
      <c r="C63" s="59" t="s">
        <v>18</v>
      </c>
      <c r="D63" s="59" t="s">
        <v>9</v>
      </c>
      <c r="E63" s="59" t="s">
        <v>14</v>
      </c>
      <c r="F63" s="59" t="s">
        <v>9</v>
      </c>
      <c r="G63" s="59">
        <v>29.1</v>
      </c>
      <c r="H63" s="59">
        <v>29.2</v>
      </c>
      <c r="I63" s="65">
        <v>316.22</v>
      </c>
      <c r="J63" s="74">
        <v>10</v>
      </c>
      <c r="K63" s="63">
        <f>J63+I63</f>
        <v>326.22</v>
      </c>
      <c r="L63" s="58">
        <v>321.67</v>
      </c>
      <c r="M63" s="74">
        <v>20</v>
      </c>
      <c r="N63" s="58">
        <f>M63+L63</f>
        <v>341.67</v>
      </c>
      <c r="O63" s="65">
        <f>K63</f>
        <v>326.22</v>
      </c>
    </row>
    <row r="64" spans="1:15" ht="12" customHeight="1">
      <c r="A64" s="59">
        <v>3</v>
      </c>
      <c r="B64" s="59" t="s">
        <v>203</v>
      </c>
      <c r="C64" s="59" t="s">
        <v>74</v>
      </c>
      <c r="D64" s="59" t="s">
        <v>5</v>
      </c>
      <c r="E64" s="59" t="s">
        <v>11</v>
      </c>
      <c r="F64" s="59" t="s">
        <v>5</v>
      </c>
      <c r="G64" s="59">
        <v>8.1</v>
      </c>
      <c r="H64" s="59">
        <v>8.2</v>
      </c>
      <c r="I64" s="65">
        <v>334.63</v>
      </c>
      <c r="J64" s="74">
        <v>15</v>
      </c>
      <c r="K64" s="63">
        <f>J64+I64</f>
        <v>349.63</v>
      </c>
      <c r="L64" s="58">
        <v>311.37</v>
      </c>
      <c r="M64" s="74">
        <v>15</v>
      </c>
      <c r="N64" s="58">
        <f>M64+L64</f>
        <v>326.37</v>
      </c>
      <c r="O64" s="65">
        <f>N64</f>
        <v>326.37</v>
      </c>
    </row>
    <row r="65" spans="1:15" ht="12" customHeight="1">
      <c r="A65" s="59">
        <v>4</v>
      </c>
      <c r="B65" s="59" t="s">
        <v>204</v>
      </c>
      <c r="C65" s="59" t="s">
        <v>8</v>
      </c>
      <c r="D65" s="59" t="s">
        <v>9</v>
      </c>
      <c r="E65" s="59" t="s">
        <v>18</v>
      </c>
      <c r="F65" s="59" t="s">
        <v>9</v>
      </c>
      <c r="G65" s="59">
        <v>37.1</v>
      </c>
      <c r="H65" s="59">
        <v>37.2</v>
      </c>
      <c r="I65" s="65">
        <v>303.15</v>
      </c>
      <c r="J65" s="74">
        <v>45</v>
      </c>
      <c r="K65" s="63">
        <f>J65+I65</f>
        <v>348.15</v>
      </c>
      <c r="N65" s="58" t="s">
        <v>193</v>
      </c>
      <c r="O65" s="65">
        <f>K65</f>
        <v>348.15</v>
      </c>
    </row>
    <row r="66" spans="1:15" ht="12" customHeight="1">
      <c r="A66" s="59">
        <v>5</v>
      </c>
      <c r="B66" s="59" t="s">
        <v>205</v>
      </c>
      <c r="C66" s="59" t="s">
        <v>28</v>
      </c>
      <c r="D66" s="59" t="s">
        <v>9</v>
      </c>
      <c r="E66" s="59" t="s">
        <v>28</v>
      </c>
      <c r="F66" s="59" t="s">
        <v>9</v>
      </c>
      <c r="G66" s="59">
        <v>30.1</v>
      </c>
      <c r="H66" s="59">
        <v>30.2</v>
      </c>
      <c r="I66" s="65"/>
      <c r="K66" s="63" t="s">
        <v>215</v>
      </c>
      <c r="N66" s="76" t="s">
        <v>215</v>
      </c>
      <c r="O66" s="65"/>
    </row>
    <row r="67" spans="1:15" ht="12" customHeight="1">
      <c r="A67" s="59">
        <v>6</v>
      </c>
      <c r="B67" s="59" t="s">
        <v>206</v>
      </c>
      <c r="C67" s="59" t="s">
        <v>24</v>
      </c>
      <c r="D67" s="59" t="s">
        <v>9</v>
      </c>
      <c r="E67" s="59" t="s">
        <v>28</v>
      </c>
      <c r="F67" s="59" t="s">
        <v>9</v>
      </c>
      <c r="G67" s="59">
        <v>63.1</v>
      </c>
      <c r="H67" s="59">
        <v>63.2</v>
      </c>
      <c r="I67" s="65"/>
      <c r="K67" s="63" t="s">
        <v>215</v>
      </c>
      <c r="N67" s="76" t="s">
        <v>193</v>
      </c>
      <c r="O67" s="65"/>
    </row>
    <row r="68" spans="9:15" ht="12" customHeight="1">
      <c r="I68" s="65"/>
      <c r="K68" s="63"/>
      <c r="O68" s="65"/>
    </row>
    <row r="69" spans="2:15" ht="12" customHeight="1">
      <c r="B69" s="70" t="s">
        <v>83</v>
      </c>
      <c r="I69" s="65"/>
      <c r="K69" s="63"/>
      <c r="O69" s="65"/>
    </row>
    <row r="70" spans="1:15" ht="12" customHeight="1">
      <c r="A70" s="59">
        <v>1</v>
      </c>
      <c r="B70" s="75" t="s">
        <v>209</v>
      </c>
      <c r="C70" s="59" t="s">
        <v>11</v>
      </c>
      <c r="D70" s="59" t="s">
        <v>5</v>
      </c>
      <c r="E70" s="59" t="s">
        <v>38</v>
      </c>
      <c r="F70" s="59" t="s">
        <v>9</v>
      </c>
      <c r="G70" s="59">
        <v>55.1</v>
      </c>
      <c r="H70" s="59">
        <v>55.2</v>
      </c>
      <c r="I70" s="65">
        <v>314.79</v>
      </c>
      <c r="J70" s="74">
        <v>20</v>
      </c>
      <c r="K70" s="63">
        <f>J70+I70</f>
        <v>334.79</v>
      </c>
      <c r="N70" s="58" t="s">
        <v>193</v>
      </c>
      <c r="O70" s="65">
        <f>K70</f>
        <v>334.79</v>
      </c>
    </row>
    <row r="71" spans="1:15" ht="12" customHeight="1">
      <c r="A71" s="59">
        <v>2</v>
      </c>
      <c r="B71" s="59" t="s">
        <v>207</v>
      </c>
      <c r="C71" s="59" t="s">
        <v>4</v>
      </c>
      <c r="D71" s="59" t="s">
        <v>5</v>
      </c>
      <c r="E71" s="59" t="s">
        <v>80</v>
      </c>
      <c r="F71" s="59" t="s">
        <v>5</v>
      </c>
      <c r="G71" s="59">
        <v>59.1</v>
      </c>
      <c r="H71" s="59">
        <v>59.2</v>
      </c>
      <c r="I71" s="65">
        <v>347.08</v>
      </c>
      <c r="J71" s="74">
        <v>30</v>
      </c>
      <c r="K71" s="63">
        <f>J71+I71</f>
        <v>377.08</v>
      </c>
      <c r="L71" s="58">
        <v>331.44</v>
      </c>
      <c r="M71" s="74">
        <v>15</v>
      </c>
      <c r="N71" s="58">
        <f>M71+L71</f>
        <v>346.44</v>
      </c>
      <c r="O71" s="65">
        <f>N71</f>
        <v>346.44</v>
      </c>
    </row>
    <row r="72" spans="1:15" ht="12" customHeight="1">
      <c r="A72" s="59">
        <v>3</v>
      </c>
      <c r="B72" s="59" t="s">
        <v>208</v>
      </c>
      <c r="C72" s="59" t="s">
        <v>31</v>
      </c>
      <c r="D72" s="59" t="s">
        <v>32</v>
      </c>
      <c r="E72" s="59" t="s">
        <v>43</v>
      </c>
      <c r="F72" s="59" t="s">
        <v>32</v>
      </c>
      <c r="G72" s="59">
        <v>60.1</v>
      </c>
      <c r="H72" s="59">
        <v>60.2</v>
      </c>
      <c r="I72" s="65">
        <v>332.2</v>
      </c>
      <c r="J72" s="74">
        <v>25</v>
      </c>
      <c r="K72" s="63">
        <f>J72+I72</f>
        <v>357.2</v>
      </c>
      <c r="L72" s="58">
        <v>372.45</v>
      </c>
      <c r="M72" s="74">
        <v>255</v>
      </c>
      <c r="N72" s="58">
        <f>M72+L72</f>
        <v>627.45</v>
      </c>
      <c r="O72" s="65">
        <f>K72</f>
        <v>357.2</v>
      </c>
    </row>
    <row r="73" spans="1:15" ht="12" customHeight="1">
      <c r="A73" s="59">
        <v>4</v>
      </c>
      <c r="B73" s="75" t="s">
        <v>212</v>
      </c>
      <c r="C73" s="59" t="s">
        <v>28</v>
      </c>
      <c r="D73" s="59" t="s">
        <v>9</v>
      </c>
      <c r="E73" s="59" t="s">
        <v>28</v>
      </c>
      <c r="F73" s="59" t="s">
        <v>9</v>
      </c>
      <c r="G73" s="59">
        <v>56.1</v>
      </c>
      <c r="H73" s="59">
        <v>56.2</v>
      </c>
      <c r="I73" s="65">
        <v>344.39</v>
      </c>
      <c r="J73" s="74">
        <v>30</v>
      </c>
      <c r="K73" s="63">
        <f>J73+I73</f>
        <v>374.39</v>
      </c>
      <c r="N73" s="58" t="s">
        <v>193</v>
      </c>
      <c r="O73" s="65">
        <f>K73</f>
        <v>374.39</v>
      </c>
    </row>
    <row r="74" spans="1:15" ht="12" customHeight="1">
      <c r="A74" s="59">
        <v>5</v>
      </c>
      <c r="B74" s="75" t="s">
        <v>213</v>
      </c>
      <c r="C74" s="59" t="s">
        <v>18</v>
      </c>
      <c r="D74" s="59" t="s">
        <v>9</v>
      </c>
      <c r="E74" s="59" t="s">
        <v>21</v>
      </c>
      <c r="F74" s="59" t="s">
        <v>9</v>
      </c>
      <c r="G74" s="59">
        <v>47.1</v>
      </c>
      <c r="H74" s="59">
        <v>47.2</v>
      </c>
      <c r="I74" s="65">
        <v>423.47</v>
      </c>
      <c r="J74" s="74">
        <v>10</v>
      </c>
      <c r="K74" s="63">
        <f>J74+I74</f>
        <v>433.47</v>
      </c>
      <c r="N74" s="58" t="s">
        <v>193</v>
      </c>
      <c r="O74" s="65">
        <f>K74</f>
        <v>433.47</v>
      </c>
    </row>
    <row r="76" ht="12" customHeight="1">
      <c r="A76" s="59" t="s">
        <v>216</v>
      </c>
    </row>
    <row r="77" spans="1:2" ht="12" customHeight="1">
      <c r="A77" s="59" t="s">
        <v>217</v>
      </c>
      <c r="B77" s="59" t="s">
        <v>218</v>
      </c>
    </row>
    <row r="78" ht="12" customHeight="1">
      <c r="B78" s="59" t="s">
        <v>219</v>
      </c>
    </row>
    <row r="80" ht="12" customHeight="1">
      <c r="A80" s="59" t="str">
        <f>'Sat Slalom'!A90</f>
        <v>2009MWCresults</v>
      </c>
    </row>
    <row r="81" ht="12" customHeight="1">
      <c r="A81" s="59" t="str">
        <f>'Sat Slalom'!A91</f>
        <v>26 Mar 09</v>
      </c>
    </row>
    <row r="82" s="77" customFormat="1" ht="12" customHeight="1"/>
    <row r="83" s="77" customFormat="1" ht="12" customHeight="1"/>
    <row r="84" s="77" customFormat="1" ht="12" customHeight="1"/>
    <row r="85" s="77" customFormat="1" ht="12" customHeight="1"/>
    <row r="86" s="77" customFormat="1" ht="12" customHeight="1"/>
    <row r="87" s="77" customFormat="1" ht="12" customHeight="1"/>
    <row r="88" s="77" customFormat="1" ht="12" customHeight="1"/>
    <row r="89" s="77" customFormat="1" ht="12" customHeight="1"/>
    <row r="90" s="77" customFormat="1" ht="12" customHeight="1"/>
    <row r="91" s="77" customFormat="1" ht="12" customHeight="1"/>
    <row r="92" s="77" customFormat="1" ht="12" customHeight="1"/>
    <row r="93" s="77" customFormat="1" ht="12" customHeight="1"/>
    <row r="94" s="77" customFormat="1" ht="12" customHeight="1"/>
    <row r="95" s="77" customFormat="1" ht="12" customHeight="1"/>
    <row r="96" s="77" customFormat="1" ht="12" customHeight="1"/>
    <row r="97" s="77" customFormat="1" ht="12" customHeight="1"/>
    <row r="98" s="77" customFormat="1" ht="12" customHeight="1"/>
    <row r="99" s="77" customFormat="1" ht="12" customHeight="1"/>
    <row r="100" s="77" customFormat="1" ht="12" customHeight="1"/>
    <row r="101" s="77" customFormat="1" ht="12" customHeight="1"/>
    <row r="102" s="77" customFormat="1" ht="12" customHeight="1"/>
    <row r="103" s="77" customFormat="1" ht="12" customHeight="1"/>
    <row r="104" s="77" customFormat="1" ht="12" customHeight="1"/>
    <row r="105" s="77" customFormat="1" ht="12" customHeight="1"/>
    <row r="106" s="77" customFormat="1" ht="12" customHeight="1"/>
    <row r="107" s="77" customFormat="1" ht="12" customHeight="1"/>
    <row r="108" s="77" customFormat="1" ht="12" customHeight="1"/>
    <row r="109" s="77" customFormat="1" ht="12" customHeight="1"/>
    <row r="110" s="77" customFormat="1" ht="12" customHeight="1"/>
    <row r="111" s="77" customFormat="1" ht="12" customHeight="1"/>
    <row r="112" s="77" customFormat="1" ht="12" customHeight="1"/>
    <row r="113" s="77" customFormat="1" ht="12" customHeight="1"/>
    <row r="114" s="77" customFormat="1" ht="12" customHeight="1"/>
    <row r="115" s="77" customFormat="1" ht="12" customHeight="1"/>
    <row r="116" s="77" customFormat="1" ht="12" customHeight="1"/>
    <row r="117" s="77" customFormat="1" ht="12" customHeight="1"/>
    <row r="118" s="77" customFormat="1" ht="12" customHeight="1"/>
    <row r="119" s="77" customFormat="1" ht="12" customHeight="1"/>
    <row r="120" s="77" customFormat="1" ht="12" customHeight="1"/>
    <row r="121" s="77" customFormat="1" ht="12" customHeight="1"/>
    <row r="122" s="77" customFormat="1" ht="12" customHeight="1"/>
    <row r="123" s="77" customFormat="1" ht="12" customHeight="1"/>
    <row r="124" s="77" customFormat="1" ht="12" customHeight="1"/>
    <row r="125" s="77" customFormat="1" ht="12" customHeight="1"/>
    <row r="126" s="77" customFormat="1" ht="12" customHeight="1"/>
    <row r="127" s="77" customFormat="1" ht="12" customHeight="1"/>
    <row r="128" s="77" customFormat="1" ht="12" customHeight="1"/>
    <row r="129" s="77" customFormat="1" ht="12" customHeight="1"/>
    <row r="130" s="77" customFormat="1" ht="12" customHeight="1"/>
    <row r="131" s="77" customFormat="1" ht="12" customHeight="1"/>
    <row r="132" s="77" customFormat="1" ht="12" customHeight="1"/>
    <row r="133" s="77" customFormat="1" ht="12" customHeight="1"/>
    <row r="134" s="77" customFormat="1" ht="12" customHeight="1"/>
    <row r="135" s="77" customFormat="1" ht="12" customHeight="1"/>
    <row r="136" s="77" customFormat="1" ht="12" customHeight="1"/>
    <row r="137" s="77" customFormat="1" ht="12" customHeight="1"/>
    <row r="138" s="77" customFormat="1" ht="12" customHeight="1"/>
    <row r="139" s="77" customFormat="1" ht="12" customHeight="1"/>
    <row r="140" s="77" customFormat="1" ht="12" customHeight="1"/>
    <row r="141" s="77" customFormat="1" ht="12" customHeight="1"/>
    <row r="142" s="77" customFormat="1" ht="12" customHeight="1"/>
    <row r="143" s="77" customFormat="1" ht="12" customHeight="1"/>
    <row r="144" s="77" customFormat="1" ht="12" customHeight="1"/>
    <row r="145" s="77" customFormat="1" ht="12" customHeight="1"/>
    <row r="146" s="77" customFormat="1" ht="12" customHeight="1"/>
    <row r="147" s="77" customFormat="1" ht="12" customHeight="1"/>
    <row r="148" s="77" customFormat="1" ht="12" customHeight="1"/>
    <row r="149" s="77" customFormat="1" ht="12" customHeight="1"/>
    <row r="150" s="77" customFormat="1" ht="12" customHeight="1"/>
    <row r="151" s="77" customFormat="1" ht="12" customHeight="1"/>
    <row r="152" s="77" customFormat="1" ht="12" customHeight="1"/>
    <row r="153" s="77" customFormat="1" ht="12" customHeight="1"/>
    <row r="154" s="77" customFormat="1" ht="12" customHeight="1"/>
    <row r="155" s="77" customFormat="1" ht="12" customHeight="1"/>
    <row r="156" s="77" customFormat="1" ht="12" customHeight="1"/>
    <row r="157" s="77" customFormat="1" ht="12" customHeight="1"/>
    <row r="158" s="77" customFormat="1" ht="12" customHeight="1"/>
    <row r="159" s="77" customFormat="1" ht="12" customHeight="1"/>
    <row r="160" s="77" customFormat="1" ht="12" customHeight="1"/>
    <row r="161" s="77" customFormat="1" ht="12" customHeight="1"/>
    <row r="162" s="77" customFormat="1" ht="12" customHeight="1"/>
    <row r="163" s="77" customFormat="1" ht="12" customHeight="1"/>
    <row r="164" s="77" customFormat="1" ht="12" customHeight="1"/>
    <row r="165" s="77" customFormat="1" ht="12" customHeight="1"/>
    <row r="166" s="77" customFormat="1" ht="12" customHeight="1"/>
    <row r="167" s="77" customFormat="1" ht="12" customHeight="1"/>
    <row r="168" s="77" customFormat="1" ht="12" customHeight="1"/>
    <row r="169" s="77" customFormat="1" ht="12" customHeight="1"/>
    <row r="170" s="77" customFormat="1" ht="12" customHeight="1"/>
    <row r="171" s="77" customFormat="1" ht="12" customHeight="1"/>
    <row r="172" s="77" customFormat="1" ht="12" customHeight="1"/>
    <row r="173" s="77" customFormat="1" ht="12" customHeight="1"/>
    <row r="174" s="77" customFormat="1" ht="12" customHeight="1"/>
    <row r="175" s="77" customFormat="1" ht="12" customHeight="1"/>
    <row r="176" s="77" customFormat="1" ht="12" customHeight="1"/>
    <row r="177" s="77" customFormat="1" ht="12" customHeight="1"/>
    <row r="178" s="77" customFormat="1" ht="12" customHeight="1"/>
    <row r="179" s="77" customFormat="1" ht="12" customHeight="1"/>
    <row r="180" s="77" customFormat="1" ht="12" customHeight="1"/>
    <row r="181" s="77" customFormat="1" ht="12" customHeight="1"/>
    <row r="182" s="77" customFormat="1" ht="12" customHeight="1"/>
    <row r="183" s="77" customFormat="1" ht="12" customHeight="1"/>
    <row r="184" s="77" customFormat="1" ht="12" customHeight="1"/>
    <row r="185" s="77" customFormat="1" ht="12" customHeight="1"/>
    <row r="186" s="77" customFormat="1" ht="12" customHeight="1"/>
    <row r="187" s="77" customFormat="1" ht="12" customHeight="1"/>
    <row r="188" s="77" customFormat="1" ht="12" customHeight="1"/>
    <row r="189" s="77" customFormat="1" ht="12" customHeight="1"/>
    <row r="190" s="77" customFormat="1" ht="12" customHeight="1"/>
    <row r="191" s="77" customFormat="1" ht="12" customHeight="1"/>
    <row r="192" s="77" customFormat="1" ht="12" customHeight="1"/>
    <row r="193" s="77" customFormat="1" ht="12" customHeight="1"/>
    <row r="194" s="77" customFormat="1" ht="12" customHeight="1"/>
    <row r="195" s="77" customFormat="1" ht="12" customHeight="1"/>
    <row r="196" s="77" customFormat="1" ht="12" customHeight="1"/>
    <row r="197" s="77" customFormat="1" ht="12" customHeight="1"/>
    <row r="198" s="77" customFormat="1" ht="12" customHeight="1"/>
    <row r="199" s="77" customFormat="1" ht="12" customHeight="1"/>
    <row r="200" s="77" customFormat="1" ht="12" customHeight="1"/>
    <row r="201" s="77" customFormat="1" ht="12" customHeight="1"/>
    <row r="202" s="77" customFormat="1" ht="12" customHeight="1"/>
    <row r="203" s="77" customFormat="1" ht="12" customHeight="1"/>
    <row r="204" s="77" customFormat="1" ht="12" customHeight="1"/>
    <row r="205" s="77" customFormat="1" ht="12" customHeight="1"/>
    <row r="206" s="77" customFormat="1" ht="12" customHeight="1"/>
    <row r="207" s="77" customFormat="1" ht="12" customHeight="1"/>
    <row r="208" s="77" customFormat="1" ht="12" customHeight="1"/>
    <row r="209" s="77" customFormat="1" ht="12" customHeight="1"/>
    <row r="210" s="77" customFormat="1" ht="12" customHeight="1"/>
    <row r="211" s="77" customFormat="1" ht="12" customHeight="1"/>
    <row r="212" s="77" customFormat="1" ht="12" customHeight="1"/>
    <row r="213" s="77" customFormat="1" ht="12" customHeight="1"/>
    <row r="214" s="77" customFormat="1" ht="12" customHeight="1"/>
    <row r="215" s="77" customFormat="1" ht="12" customHeight="1"/>
    <row r="216" s="77" customFormat="1" ht="12" customHeight="1"/>
    <row r="217" s="77" customFormat="1" ht="12" customHeight="1"/>
    <row r="218" s="77" customFormat="1" ht="12" customHeight="1"/>
    <row r="219" s="77" customFormat="1" ht="12" customHeight="1"/>
    <row r="220" s="77" customFormat="1" ht="12" customHeight="1"/>
    <row r="221" s="77" customFormat="1" ht="12" customHeight="1"/>
    <row r="222" s="77" customFormat="1" ht="12" customHeight="1"/>
    <row r="223" s="77" customFormat="1" ht="12" customHeight="1"/>
    <row r="224" s="77" customFormat="1" ht="12" customHeight="1"/>
    <row r="225" s="77" customFormat="1" ht="12" customHeight="1"/>
    <row r="226" s="77" customFormat="1" ht="12" customHeight="1"/>
    <row r="227" s="77" customFormat="1" ht="12" customHeight="1"/>
    <row r="228" s="77" customFormat="1" ht="12" customHeight="1"/>
    <row r="229" s="77" customFormat="1" ht="12" customHeight="1"/>
    <row r="230" s="77" customFormat="1" ht="12" customHeight="1"/>
    <row r="231" s="77" customFormat="1" ht="12" customHeight="1"/>
    <row r="232" s="77" customFormat="1" ht="12" customHeight="1"/>
    <row r="233" s="77" customFormat="1" ht="12" customHeight="1"/>
    <row r="234" s="77" customFormat="1" ht="12" customHeight="1"/>
    <row r="235" s="77" customFormat="1" ht="12" customHeight="1"/>
    <row r="236" s="77" customFormat="1" ht="12" customHeight="1"/>
    <row r="237" s="77" customFormat="1" ht="12" customHeight="1"/>
    <row r="238" s="77" customFormat="1" ht="12" customHeight="1"/>
    <row r="239" s="77" customFormat="1" ht="12" customHeight="1"/>
    <row r="240" s="77" customFormat="1" ht="12" customHeight="1"/>
    <row r="241" s="77" customFormat="1" ht="12" customHeight="1"/>
    <row r="242" s="77" customFormat="1" ht="12" customHeight="1"/>
    <row r="243" s="77" customFormat="1" ht="12" customHeight="1"/>
    <row r="244" s="77" customFormat="1" ht="12" customHeight="1"/>
    <row r="245" s="77" customFormat="1" ht="12" customHeight="1"/>
    <row r="246" s="77" customFormat="1" ht="12" customHeight="1"/>
    <row r="247" s="77" customFormat="1" ht="12" customHeight="1"/>
    <row r="248" s="77" customFormat="1" ht="12" customHeight="1"/>
    <row r="249" s="77" customFormat="1" ht="12" customHeight="1"/>
    <row r="250" s="77" customFormat="1" ht="12" customHeight="1"/>
    <row r="251" s="77" customFormat="1" ht="12" customHeight="1"/>
    <row r="252" s="77" customFormat="1" ht="12" customHeight="1"/>
    <row r="253" s="77" customFormat="1" ht="12" customHeight="1"/>
    <row r="254" s="77" customFormat="1" ht="12" customHeight="1"/>
    <row r="255" s="77" customFormat="1" ht="12" customHeight="1"/>
    <row r="256" s="77" customFormat="1" ht="12" customHeight="1"/>
    <row r="257" s="77" customFormat="1" ht="12" customHeight="1"/>
    <row r="258" s="77" customFormat="1" ht="12" customHeight="1"/>
    <row r="259" s="77" customFormat="1" ht="12" customHeight="1"/>
    <row r="260" s="77" customFormat="1" ht="12" customHeight="1"/>
    <row r="261" s="77" customFormat="1" ht="12" customHeight="1"/>
    <row r="262" s="77" customFormat="1" ht="12" customHeight="1"/>
    <row r="263" s="77" customFormat="1" ht="12" customHeight="1"/>
    <row r="264" s="77" customFormat="1" ht="12" customHeight="1"/>
    <row r="265" s="77" customFormat="1" ht="12" customHeight="1"/>
    <row r="266" s="77" customFormat="1" ht="12" customHeight="1"/>
    <row r="267" s="77" customFormat="1" ht="12" customHeight="1"/>
    <row r="268" s="77" customFormat="1" ht="12" customHeight="1"/>
    <row r="269" s="77" customFormat="1" ht="12" customHeight="1"/>
    <row r="270" s="77" customFormat="1" ht="12" customHeight="1"/>
    <row r="271" s="77" customFormat="1" ht="12" customHeight="1"/>
    <row r="272" s="77" customFormat="1" ht="12" customHeight="1"/>
    <row r="273" s="77" customFormat="1" ht="12" customHeight="1"/>
    <row r="274" s="77" customFormat="1" ht="12" customHeight="1"/>
    <row r="275" s="77" customFormat="1" ht="12" customHeight="1"/>
    <row r="276" s="77" customFormat="1" ht="12" customHeight="1"/>
    <row r="277" s="77" customFormat="1" ht="12" customHeight="1"/>
    <row r="278" s="77" customFormat="1" ht="12" customHeight="1"/>
    <row r="279" s="77" customFormat="1" ht="12" customHeight="1"/>
  </sheetData>
  <sheetProtection/>
  <mergeCells count="5">
    <mergeCell ref="A5:K5"/>
    <mergeCell ref="A1:K1"/>
    <mergeCell ref="A2:K2"/>
    <mergeCell ref="A3:K3"/>
    <mergeCell ref="A4:K4"/>
  </mergeCells>
  <printOptions/>
  <pageMargins left="0.7" right="0.25" top="0.32" bottom="0.5" header="0.3" footer="0.3"/>
  <pageSetup horizontalDpi="600" verticalDpi="600" orientation="portrait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A1" sqref="A1"/>
    </sheetView>
  </sheetViews>
  <sheetFormatPr defaultColWidth="10.00390625" defaultRowHeight="12.75" customHeight="1"/>
  <cols>
    <col min="1" max="1" width="7.421875" style="2" customWidth="1"/>
    <col min="2" max="2" width="5.00390625" style="7" customWidth="1"/>
    <col min="3" max="3" width="35.57421875" style="1" customWidth="1"/>
    <col min="4" max="4" width="26.8515625" style="6" customWidth="1"/>
    <col min="5" max="5" width="6.7109375" style="6" customWidth="1"/>
    <col min="6" max="6" width="6.7109375" style="1" customWidth="1"/>
    <col min="7" max="16384" width="10.00390625" style="1" customWidth="1"/>
  </cols>
  <sheetData>
    <row r="1" spans="2:4" ht="12.75" customHeight="1">
      <c r="B1" s="3"/>
      <c r="C1" s="4" t="s">
        <v>134</v>
      </c>
      <c r="D1" s="5"/>
    </row>
    <row r="2" ht="12.75" customHeight="1">
      <c r="D2" s="8"/>
    </row>
    <row r="3" ht="12.75" customHeight="1">
      <c r="C3" s="9" t="s">
        <v>145</v>
      </c>
    </row>
    <row r="4" ht="12.75" customHeight="1">
      <c r="C4" s="10" t="s">
        <v>166</v>
      </c>
    </row>
    <row r="5" ht="12.75" customHeight="1">
      <c r="C5" s="10" t="s">
        <v>177</v>
      </c>
    </row>
    <row r="6" ht="12.75" customHeight="1">
      <c r="C6" s="10" t="s">
        <v>178</v>
      </c>
    </row>
    <row r="7" ht="12.75" customHeight="1">
      <c r="C7" s="10" t="s">
        <v>254</v>
      </c>
    </row>
    <row r="8" ht="12.75" customHeight="1">
      <c r="C8" s="7"/>
    </row>
    <row r="9" ht="12.75" customHeight="1">
      <c r="C9" s="11" t="s">
        <v>84</v>
      </c>
    </row>
    <row r="10" spans="1:3" ht="12.75" customHeight="1">
      <c r="A10" s="2" t="s">
        <v>85</v>
      </c>
      <c r="C10" s="6"/>
    </row>
    <row r="11" spans="1:4" ht="12.75" customHeight="1">
      <c r="A11" s="12" t="s">
        <v>86</v>
      </c>
      <c r="B11" s="13" t="s">
        <v>2</v>
      </c>
      <c r="C11" s="14" t="s">
        <v>87</v>
      </c>
      <c r="D11" s="15" t="s">
        <v>88</v>
      </c>
    </row>
    <row r="12" spans="1:4" ht="12.75" customHeight="1">
      <c r="A12" s="12"/>
      <c r="B12" s="13"/>
      <c r="C12" s="14"/>
      <c r="D12" s="15"/>
    </row>
    <row r="13" spans="1:4" ht="12.75" customHeight="1">
      <c r="A13" s="12"/>
      <c r="B13" s="13"/>
      <c r="C13" s="16" t="s">
        <v>93</v>
      </c>
      <c r="D13" s="15"/>
    </row>
    <row r="14" spans="1:4" ht="12.75" customHeight="1">
      <c r="A14" s="17" t="s">
        <v>103</v>
      </c>
      <c r="B14" s="39">
        <v>1</v>
      </c>
      <c r="C14" s="6" t="s">
        <v>94</v>
      </c>
      <c r="D14" s="6" t="s">
        <v>95</v>
      </c>
    </row>
    <row r="16" spans="1:3" s="23" customFormat="1" ht="12.75" customHeight="1">
      <c r="A16" s="50"/>
      <c r="B16" s="39"/>
      <c r="C16" s="16" t="s">
        <v>97</v>
      </c>
    </row>
    <row r="18" spans="1:4" ht="12.75" customHeight="1">
      <c r="A18" s="17" t="s">
        <v>106</v>
      </c>
      <c r="B18" s="39" t="s">
        <v>89</v>
      </c>
      <c r="C18" s="6" t="s">
        <v>90</v>
      </c>
      <c r="D18" s="6" t="s">
        <v>91</v>
      </c>
    </row>
    <row r="19" spans="1:4" s="23" customFormat="1" ht="12.75" customHeight="1">
      <c r="A19" s="50" t="s">
        <v>146</v>
      </c>
      <c r="B19" s="39" t="s">
        <v>92</v>
      </c>
      <c r="C19" s="6" t="s">
        <v>140</v>
      </c>
      <c r="D19" s="6" t="s">
        <v>95</v>
      </c>
    </row>
    <row r="20" spans="1:4" s="23" customFormat="1" ht="12.75" customHeight="1">
      <c r="A20" s="50" t="s">
        <v>147</v>
      </c>
      <c r="B20" s="39" t="s">
        <v>96</v>
      </c>
      <c r="C20" s="6" t="s">
        <v>98</v>
      </c>
      <c r="D20" s="6" t="s">
        <v>95</v>
      </c>
    </row>
    <row r="21" spans="1:2" s="23" customFormat="1" ht="12.75" customHeight="1">
      <c r="A21" s="50"/>
      <c r="B21" s="39"/>
    </row>
    <row r="22" spans="1:3" s="23" customFormat="1" ht="12.75" customHeight="1">
      <c r="A22" s="50"/>
      <c r="B22" s="39"/>
      <c r="C22" s="16" t="s">
        <v>99</v>
      </c>
    </row>
    <row r="23" spans="1:4" s="23" customFormat="1" ht="12.75" customHeight="1">
      <c r="A23" s="51" t="s">
        <v>167</v>
      </c>
      <c r="B23" s="39" t="s">
        <v>89</v>
      </c>
      <c r="C23" s="1" t="s">
        <v>64</v>
      </c>
      <c r="D23" s="6" t="s">
        <v>91</v>
      </c>
    </row>
    <row r="24" spans="1:4" s="23" customFormat="1" ht="12.75" customHeight="1">
      <c r="A24" s="52" t="s">
        <v>149</v>
      </c>
      <c r="B24" s="39" t="s">
        <v>92</v>
      </c>
      <c r="C24" s="18" t="s">
        <v>138</v>
      </c>
      <c r="D24" s="18" t="s">
        <v>101</v>
      </c>
    </row>
    <row r="25" spans="1:4" s="23" customFormat="1" ht="12.75" customHeight="1">
      <c r="A25" s="52" t="s">
        <v>150</v>
      </c>
      <c r="B25" s="39" t="s">
        <v>96</v>
      </c>
      <c r="C25" s="23" t="s">
        <v>148</v>
      </c>
      <c r="D25" s="40" t="s">
        <v>95</v>
      </c>
    </row>
    <row r="26" spans="1:5" ht="12.75" customHeight="1">
      <c r="A26" s="19" t="s">
        <v>151</v>
      </c>
      <c r="B26" s="39" t="s">
        <v>100</v>
      </c>
      <c r="C26" s="23" t="s">
        <v>104</v>
      </c>
      <c r="D26" s="40" t="s">
        <v>95</v>
      </c>
      <c r="E26" s="1"/>
    </row>
    <row r="28" spans="1:5" ht="12.75" customHeight="1">
      <c r="A28" s="17"/>
      <c r="B28" s="10"/>
      <c r="C28" s="16" t="s">
        <v>102</v>
      </c>
      <c r="D28" s="1"/>
      <c r="E28" s="1"/>
    </row>
    <row r="29" spans="1:4" s="23" customFormat="1" ht="12.75" customHeight="1">
      <c r="A29" s="50" t="s">
        <v>154</v>
      </c>
      <c r="B29" s="39" t="s">
        <v>89</v>
      </c>
      <c r="C29" s="1" t="s">
        <v>152</v>
      </c>
      <c r="D29" s="6" t="s">
        <v>165</v>
      </c>
    </row>
    <row r="30" spans="1:5" ht="12.75" customHeight="1">
      <c r="A30" s="17" t="s">
        <v>155</v>
      </c>
      <c r="B30" s="39" t="s">
        <v>92</v>
      </c>
      <c r="C30" s="6" t="s">
        <v>153</v>
      </c>
      <c r="D30" s="6" t="s">
        <v>165</v>
      </c>
      <c r="E30" s="1"/>
    </row>
    <row r="32" spans="1:5" ht="12.75" customHeight="1">
      <c r="A32" s="17"/>
      <c r="B32" s="10"/>
      <c r="C32" s="16" t="s">
        <v>105</v>
      </c>
      <c r="D32" s="1"/>
      <c r="E32" s="1"/>
    </row>
    <row r="33" spans="1:4" s="23" customFormat="1" ht="12.75" customHeight="1">
      <c r="A33" s="50" t="s">
        <v>157</v>
      </c>
      <c r="B33" s="39" t="s">
        <v>89</v>
      </c>
      <c r="C33" s="23" t="s">
        <v>156</v>
      </c>
      <c r="D33" s="40" t="s">
        <v>164</v>
      </c>
    </row>
    <row r="35" ht="12.75" customHeight="1">
      <c r="C35" s="11" t="s">
        <v>107</v>
      </c>
    </row>
    <row r="36" spans="1:4" ht="12.75" customHeight="1">
      <c r="A36" s="12"/>
      <c r="B36" s="13"/>
      <c r="C36" s="20" t="s">
        <v>108</v>
      </c>
      <c r="D36" s="15"/>
    </row>
    <row r="37" spans="1:4" s="23" customFormat="1" ht="12.75" customHeight="1">
      <c r="A37" s="50" t="s">
        <v>158</v>
      </c>
      <c r="B37" s="39">
        <v>1</v>
      </c>
      <c r="C37" s="40" t="s">
        <v>109</v>
      </c>
      <c r="D37" s="23" t="s">
        <v>110</v>
      </c>
    </row>
    <row r="38" spans="1:4" ht="12.75" customHeight="1">
      <c r="A38" s="17" t="s">
        <v>159</v>
      </c>
      <c r="B38" s="39" t="s">
        <v>92</v>
      </c>
      <c r="C38" s="1" t="s">
        <v>161</v>
      </c>
      <c r="D38" s="23" t="s">
        <v>110</v>
      </c>
    </row>
    <row r="39" spans="1:4" ht="12.75" customHeight="1">
      <c r="A39" s="17" t="s">
        <v>160</v>
      </c>
      <c r="B39" s="39" t="s">
        <v>96</v>
      </c>
      <c r="C39" s="1" t="s">
        <v>162</v>
      </c>
      <c r="D39" s="6" t="s">
        <v>163</v>
      </c>
    </row>
    <row r="55" ht="12.75" customHeight="1">
      <c r="A55" s="1" t="str">
        <f>'Sat Slalom'!A90</f>
        <v>2009MWCresults</v>
      </c>
    </row>
    <row r="56" ht="12.75" customHeight="1">
      <c r="A56" s="1" t="str">
        <f>'Sat Slalom'!A91</f>
        <v>26 Mar 09</v>
      </c>
    </row>
  </sheetData>
  <sheetProtection/>
  <printOptions horizontalCentered="1"/>
  <pageMargins left="0.7" right="0.2" top="0.4" bottom="0.25" header="0.16" footer="0.5"/>
  <pageSetup fitToHeight="1" fitToWidth="1" horizontalDpi="600" verticalDpi="600" orientation="portrait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A1" sqref="A1"/>
    </sheetView>
  </sheetViews>
  <sheetFormatPr defaultColWidth="10.00390625" defaultRowHeight="12.75" customHeight="1"/>
  <cols>
    <col min="1" max="1" width="5.00390625" style="7" customWidth="1"/>
    <col min="2" max="2" width="35.57421875" style="1" customWidth="1"/>
    <col min="3" max="3" width="26.8515625" style="6" customWidth="1"/>
    <col min="4" max="4" width="6.7109375" style="6" customWidth="1"/>
    <col min="5" max="5" width="6.7109375" style="1" customWidth="1"/>
    <col min="6" max="16384" width="10.00390625" style="1" customWidth="1"/>
  </cols>
  <sheetData>
    <row r="1" spans="1:3" ht="12.75" customHeight="1">
      <c r="A1" s="3"/>
      <c r="B1" s="4" t="s">
        <v>134</v>
      </c>
      <c r="C1" s="5"/>
    </row>
    <row r="2" ht="12.75" customHeight="1">
      <c r="C2" s="8"/>
    </row>
    <row r="3" ht="12.75" customHeight="1">
      <c r="B3" s="21" t="s">
        <v>135</v>
      </c>
    </row>
    <row r="4" ht="12.75" customHeight="1">
      <c r="B4" s="10"/>
    </row>
    <row r="5" ht="12.75" customHeight="1">
      <c r="B5" s="11"/>
    </row>
    <row r="6" spans="1:2" s="6" customFormat="1" ht="12.75" customHeight="1">
      <c r="A6" s="7"/>
      <c r="B6" s="20" t="s">
        <v>136</v>
      </c>
    </row>
    <row r="7" spans="1:3" ht="12.75" customHeight="1">
      <c r="A7" s="13" t="s">
        <v>2</v>
      </c>
      <c r="B7" s="14" t="s">
        <v>111</v>
      </c>
      <c r="C7" s="15" t="s">
        <v>88</v>
      </c>
    </row>
    <row r="8" spans="1:3" s="23" customFormat="1" ht="12.75" customHeight="1">
      <c r="A8" s="41" t="s">
        <v>89</v>
      </c>
      <c r="B8" s="18" t="s">
        <v>142</v>
      </c>
      <c r="C8" s="6" t="s">
        <v>143</v>
      </c>
    </row>
    <row r="9" spans="1:3" s="23" customFormat="1" ht="12.75" customHeight="1">
      <c r="A9" s="41" t="s">
        <v>92</v>
      </c>
      <c r="B9" s="23" t="s">
        <v>137</v>
      </c>
      <c r="C9" s="18" t="s">
        <v>95</v>
      </c>
    </row>
    <row r="10" spans="1:3" ht="12.75" customHeight="1">
      <c r="A10" s="41" t="s">
        <v>96</v>
      </c>
      <c r="B10" s="6" t="s">
        <v>138</v>
      </c>
      <c r="C10" s="6" t="s">
        <v>101</v>
      </c>
    </row>
    <row r="11" spans="1:2" ht="12.75" customHeight="1">
      <c r="A11" s="41"/>
      <c r="B11" s="6"/>
    </row>
    <row r="12" spans="1:4" ht="12.75" customHeight="1">
      <c r="A12" s="41"/>
      <c r="B12" s="23"/>
      <c r="C12" s="23"/>
      <c r="D12" s="1"/>
    </row>
    <row r="13" ht="12.75" customHeight="1">
      <c r="B13" s="16" t="s">
        <v>139</v>
      </c>
    </row>
    <row r="14" spans="1:3" ht="12.75" customHeight="1">
      <c r="A14" s="41" t="s">
        <v>89</v>
      </c>
      <c r="B14" s="18" t="s">
        <v>141</v>
      </c>
      <c r="C14" s="6" t="s">
        <v>144</v>
      </c>
    </row>
    <row r="15" spans="1:5" ht="12.75" customHeight="1">
      <c r="A15" s="41" t="s">
        <v>92</v>
      </c>
      <c r="B15" s="1" t="s">
        <v>140</v>
      </c>
      <c r="C15" s="18" t="s">
        <v>95</v>
      </c>
      <c r="E15" s="6"/>
    </row>
    <row r="16" spans="1:3" ht="12.75" customHeight="1">
      <c r="A16" s="41" t="s">
        <v>96</v>
      </c>
      <c r="B16" s="1" t="s">
        <v>90</v>
      </c>
      <c r="C16" s="6" t="s">
        <v>91</v>
      </c>
    </row>
    <row r="50" ht="12.75" customHeight="1">
      <c r="A50" s="1" t="str">
        <f>'Sat Slalom'!A90</f>
        <v>2009MWCresults</v>
      </c>
    </row>
    <row r="51" ht="12.75" customHeight="1">
      <c r="A51" s="1" t="str">
        <f>'Sat Slalom'!A91</f>
        <v>26 Mar 09</v>
      </c>
    </row>
  </sheetData>
  <sheetProtection/>
  <printOptions horizontalCentered="1"/>
  <pageMargins left="0.7" right="0.2" top="0.4" bottom="0.25" header="0.16" footer="0.5"/>
  <pageSetup fitToHeight="1" fitToWidth="1" horizontalDpi="600" verticalDpi="600" orientation="portrait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6.7109375" style="23" customWidth="1"/>
    <col min="2" max="2" width="13.28125" style="23" customWidth="1"/>
    <col min="3" max="4" width="6.7109375" style="23" customWidth="1"/>
    <col min="5" max="5" width="5.7109375" style="23" customWidth="1"/>
    <col min="6" max="7" width="6.7109375" style="23" customWidth="1"/>
    <col min="8" max="10" width="5.421875" style="23" customWidth="1"/>
    <col min="11" max="11" width="5.421875" style="24" customWidth="1"/>
    <col min="12" max="15" width="5.421875" style="23" customWidth="1"/>
    <col min="16" max="16384" width="8.00390625" style="23" customWidth="1"/>
  </cols>
  <sheetData>
    <row r="1" ht="12.75">
      <c r="A1" s="22" t="s">
        <v>168</v>
      </c>
    </row>
    <row r="2" spans="2:11" ht="12.75">
      <c r="B2" s="25" t="s">
        <v>112</v>
      </c>
      <c r="K2" s="26"/>
    </row>
    <row r="4" spans="1:15" ht="12.75">
      <c r="A4" s="27" t="s">
        <v>113</v>
      </c>
      <c r="C4" s="28">
        <v>1997</v>
      </c>
      <c r="D4" s="28">
        <v>1998</v>
      </c>
      <c r="E4" s="28">
        <v>1999</v>
      </c>
      <c r="F4" s="29" t="s">
        <v>114</v>
      </c>
      <c r="G4" s="28">
        <v>2001</v>
      </c>
      <c r="H4" s="28">
        <v>2002</v>
      </c>
      <c r="I4" s="28">
        <v>2003</v>
      </c>
      <c r="J4" s="28">
        <v>2004</v>
      </c>
      <c r="K4" s="30">
        <v>2005</v>
      </c>
      <c r="L4" s="30">
        <v>2006</v>
      </c>
      <c r="M4" s="30">
        <v>2007</v>
      </c>
      <c r="N4" s="30">
        <v>2008</v>
      </c>
      <c r="O4" s="30">
        <v>2009</v>
      </c>
    </row>
    <row r="5" spans="2:15" ht="12.75">
      <c r="B5" s="23" t="s">
        <v>115</v>
      </c>
      <c r="C5" s="23">
        <v>36</v>
      </c>
      <c r="D5" s="23">
        <v>0</v>
      </c>
      <c r="E5" s="23">
        <v>67</v>
      </c>
      <c r="F5" s="23">
        <v>70</v>
      </c>
      <c r="G5" s="23">
        <v>64</v>
      </c>
      <c r="H5" s="23">
        <v>75</v>
      </c>
      <c r="I5" s="23">
        <v>131</v>
      </c>
      <c r="J5" s="23">
        <v>119</v>
      </c>
      <c r="K5" s="31">
        <v>126</v>
      </c>
      <c r="L5" s="23">
        <v>105</v>
      </c>
      <c r="M5" s="23">
        <v>123</v>
      </c>
      <c r="N5" s="23">
        <v>80</v>
      </c>
      <c r="O5" s="23">
        <v>83</v>
      </c>
    </row>
    <row r="6" spans="2:11" ht="12.75">
      <c r="B6" s="23" t="s">
        <v>116</v>
      </c>
      <c r="C6" s="23">
        <v>80</v>
      </c>
      <c r="D6" s="23">
        <v>33</v>
      </c>
      <c r="E6" s="23">
        <v>40</v>
      </c>
      <c r="F6" s="23">
        <v>78</v>
      </c>
      <c r="G6" s="23">
        <v>63</v>
      </c>
      <c r="K6" s="26"/>
    </row>
    <row r="7" spans="6:11" ht="12.75">
      <c r="F7" s="23" t="s">
        <v>117</v>
      </c>
      <c r="K7" s="26"/>
    </row>
    <row r="8" spans="2:15" ht="12.75">
      <c r="B8" s="23" t="s">
        <v>118</v>
      </c>
      <c r="C8" s="32">
        <v>125</v>
      </c>
      <c r="D8" s="32">
        <v>115</v>
      </c>
      <c r="E8" s="32">
        <v>130</v>
      </c>
      <c r="F8" s="32">
        <v>0</v>
      </c>
      <c r="G8" s="32">
        <v>84</v>
      </c>
      <c r="H8" s="32">
        <v>110</v>
      </c>
      <c r="I8" s="33">
        <v>92</v>
      </c>
      <c r="J8" s="33">
        <v>104</v>
      </c>
      <c r="K8" s="24">
        <v>57</v>
      </c>
      <c r="L8" s="23">
        <v>71</v>
      </c>
      <c r="M8" s="23">
        <v>78</v>
      </c>
      <c r="N8" s="23">
        <v>62</v>
      </c>
      <c r="O8" s="23">
        <v>83</v>
      </c>
    </row>
    <row r="9" spans="3:15" ht="12.75">
      <c r="C9" s="28"/>
      <c r="D9" s="28"/>
      <c r="E9" s="28"/>
      <c r="F9" s="28"/>
      <c r="G9" s="28"/>
      <c r="H9" s="28"/>
      <c r="I9" s="28"/>
      <c r="J9" s="28"/>
      <c r="K9" s="30"/>
      <c r="L9" s="30"/>
      <c r="M9" s="30"/>
      <c r="N9" s="28"/>
      <c r="O9" s="28"/>
    </row>
    <row r="10" spans="1:15" ht="12.75">
      <c r="A10" s="34" t="s">
        <v>119</v>
      </c>
      <c r="B10" s="34"/>
      <c r="C10" s="34">
        <f aca="true" t="shared" si="0" ref="C10:N10">SUM(C5:C8)</f>
        <v>241</v>
      </c>
      <c r="D10" s="34">
        <f t="shared" si="0"/>
        <v>148</v>
      </c>
      <c r="E10" s="34">
        <f t="shared" si="0"/>
        <v>237</v>
      </c>
      <c r="F10" s="34">
        <f t="shared" si="0"/>
        <v>148</v>
      </c>
      <c r="G10" s="34">
        <f t="shared" si="0"/>
        <v>211</v>
      </c>
      <c r="H10" s="34">
        <f t="shared" si="0"/>
        <v>185</v>
      </c>
      <c r="I10" s="34">
        <f t="shared" si="0"/>
        <v>223</v>
      </c>
      <c r="J10" s="34">
        <f t="shared" si="0"/>
        <v>223</v>
      </c>
      <c r="K10" s="35">
        <f t="shared" si="0"/>
        <v>183</v>
      </c>
      <c r="L10" s="35">
        <f t="shared" si="0"/>
        <v>176</v>
      </c>
      <c r="M10" s="35">
        <f t="shared" si="0"/>
        <v>201</v>
      </c>
      <c r="N10" s="35">
        <f t="shared" si="0"/>
        <v>142</v>
      </c>
      <c r="O10" s="35">
        <f>SUM(O5:O8)</f>
        <v>166</v>
      </c>
    </row>
    <row r="11" spans="12:15" ht="4.5" customHeight="1">
      <c r="L11" s="24"/>
      <c r="M11" s="24"/>
      <c r="N11" s="24"/>
      <c r="O11" s="24"/>
    </row>
    <row r="12" spans="1:15" ht="12.75">
      <c r="A12" s="34" t="s">
        <v>120</v>
      </c>
      <c r="B12" s="34"/>
      <c r="C12" s="34">
        <v>22</v>
      </c>
      <c r="D12" s="34">
        <v>22</v>
      </c>
      <c r="E12" s="34">
        <v>27</v>
      </c>
      <c r="F12" s="34">
        <v>17</v>
      </c>
      <c r="G12" s="36">
        <v>29</v>
      </c>
      <c r="H12" s="36">
        <v>39</v>
      </c>
      <c r="I12" s="36">
        <v>33</v>
      </c>
      <c r="J12" s="36">
        <v>28</v>
      </c>
      <c r="K12" s="37">
        <v>23</v>
      </c>
      <c r="L12" s="37">
        <v>20</v>
      </c>
      <c r="M12" s="34">
        <v>25</v>
      </c>
      <c r="N12" s="34">
        <v>20</v>
      </c>
      <c r="O12" s="34">
        <v>14</v>
      </c>
    </row>
    <row r="13" ht="5.25" customHeight="1"/>
    <row r="14" spans="1:15" ht="12.75">
      <c r="A14" s="27" t="s">
        <v>121</v>
      </c>
      <c r="C14" s="23">
        <v>69</v>
      </c>
      <c r="D14" s="23">
        <v>53</v>
      </c>
      <c r="E14" s="23">
        <v>73</v>
      </c>
      <c r="F14" s="23">
        <v>63</v>
      </c>
      <c r="G14" s="23">
        <v>60</v>
      </c>
      <c r="H14" s="23">
        <v>62</v>
      </c>
      <c r="I14" s="23">
        <v>63</v>
      </c>
      <c r="J14" s="23">
        <v>63</v>
      </c>
      <c r="K14" s="24">
        <v>47</v>
      </c>
      <c r="L14" s="23">
        <v>46</v>
      </c>
      <c r="M14" s="23">
        <v>48</v>
      </c>
      <c r="N14" s="23">
        <v>44</v>
      </c>
      <c r="O14" s="23">
        <v>40</v>
      </c>
    </row>
    <row r="16" spans="1:5" ht="12.75">
      <c r="A16" s="25" t="s">
        <v>169</v>
      </c>
      <c r="E16" s="40" t="s">
        <v>176</v>
      </c>
    </row>
    <row r="18" spans="1:9" ht="12.75">
      <c r="A18" s="25" t="s">
        <v>170</v>
      </c>
      <c r="B18" s="24"/>
      <c r="E18" s="39"/>
      <c r="F18" s="40" t="s">
        <v>122</v>
      </c>
      <c r="H18" s="41"/>
      <c r="I18" s="41"/>
    </row>
    <row r="19" spans="1:9" ht="12.75">
      <c r="A19" s="25"/>
      <c r="B19" s="24"/>
      <c r="C19" s="40" t="s">
        <v>123</v>
      </c>
      <c r="E19" s="39"/>
      <c r="F19" s="38" t="s">
        <v>124</v>
      </c>
      <c r="H19" s="41"/>
      <c r="I19" s="41"/>
    </row>
    <row r="20" spans="1:10" ht="12.75">
      <c r="A20" s="27"/>
      <c r="B20" s="24"/>
      <c r="C20" s="42" t="s">
        <v>125</v>
      </c>
      <c r="D20" s="42" t="s">
        <v>126</v>
      </c>
      <c r="E20" s="39"/>
      <c r="F20" s="42" t="s">
        <v>125</v>
      </c>
      <c r="G20" s="42" t="s">
        <v>126</v>
      </c>
      <c r="H20" s="42"/>
      <c r="I20" s="42"/>
      <c r="J20" s="43"/>
    </row>
    <row r="21" spans="1:10" ht="12.75">
      <c r="A21" s="27"/>
      <c r="B21" s="33" t="s">
        <v>171</v>
      </c>
      <c r="C21" s="39">
        <v>2.86</v>
      </c>
      <c r="D21" s="39">
        <v>2.85</v>
      </c>
      <c r="E21" s="39"/>
      <c r="F21" s="44">
        <f>(C21-3)*15</f>
        <v>-2.100000000000002</v>
      </c>
      <c r="G21" s="44">
        <f>(D21-3)*15</f>
        <v>-2.2499999999999987</v>
      </c>
      <c r="H21" s="44"/>
      <c r="I21" s="44"/>
      <c r="J21" s="40"/>
    </row>
    <row r="22" spans="2:10" ht="12.75">
      <c r="B22" s="33" t="s">
        <v>172</v>
      </c>
      <c r="C22" s="39">
        <v>2.82</v>
      </c>
      <c r="D22" s="39">
        <v>2.81</v>
      </c>
      <c r="E22" s="39"/>
      <c r="F22" s="44">
        <f>(C22-3)*15</f>
        <v>-2.7000000000000024</v>
      </c>
      <c r="G22" s="44">
        <f>(D22-3)*15</f>
        <v>-2.849999999999999</v>
      </c>
      <c r="H22" s="44"/>
      <c r="I22" s="44"/>
      <c r="J22" s="40"/>
    </row>
    <row r="23" spans="5:9" ht="12.75">
      <c r="E23" s="39"/>
      <c r="F23" s="39"/>
      <c r="G23" s="39"/>
      <c r="H23" s="39"/>
      <c r="I23" s="39"/>
    </row>
    <row r="24" spans="1:11" ht="12.75">
      <c r="A24" s="27" t="s">
        <v>127</v>
      </c>
      <c r="K24" s="26"/>
    </row>
    <row r="25" ht="12.75">
      <c r="A25" s="38" t="s">
        <v>238</v>
      </c>
    </row>
    <row r="26" spans="1:7" ht="12.75">
      <c r="A26" s="40"/>
      <c r="B26" s="40" t="s">
        <v>225</v>
      </c>
      <c r="F26" s="45"/>
      <c r="G26" s="46"/>
    </row>
    <row r="27" spans="1:7" ht="12.75">
      <c r="A27" s="40"/>
      <c r="B27" s="40" t="s">
        <v>226</v>
      </c>
      <c r="E27" s="38"/>
      <c r="F27" s="45"/>
      <c r="G27" s="46"/>
    </row>
    <row r="28" spans="1:7" ht="12.75">
      <c r="A28" s="38" t="s">
        <v>239</v>
      </c>
      <c r="E28" s="40"/>
      <c r="F28" s="45"/>
      <c r="G28" s="46"/>
    </row>
    <row r="29" spans="1:7" ht="12.75">
      <c r="A29" s="40"/>
      <c r="B29" s="40" t="s">
        <v>229</v>
      </c>
      <c r="F29" s="45"/>
      <c r="G29" s="46"/>
    </row>
    <row r="30" spans="1:7" ht="12.75">
      <c r="A30" s="40"/>
      <c r="B30" s="40" t="s">
        <v>227</v>
      </c>
      <c r="E30" s="40"/>
      <c r="F30" s="45"/>
      <c r="G30" s="46"/>
    </row>
    <row r="31" spans="1:7" ht="12.75">
      <c r="A31" s="38" t="s">
        <v>240</v>
      </c>
      <c r="D31" s="34"/>
      <c r="E31" s="40" t="s">
        <v>230</v>
      </c>
      <c r="F31" s="45"/>
      <c r="G31" s="40"/>
    </row>
    <row r="32" spans="1:7" ht="12.75">
      <c r="A32" s="38" t="s">
        <v>241</v>
      </c>
      <c r="D32" s="34"/>
      <c r="E32" s="40" t="s">
        <v>231</v>
      </c>
      <c r="F32" s="45"/>
      <c r="G32" s="40"/>
    </row>
    <row r="33" spans="1:7" ht="12.75">
      <c r="A33" s="38" t="s">
        <v>242</v>
      </c>
      <c r="D33" s="34"/>
      <c r="E33" s="38" t="s">
        <v>232</v>
      </c>
      <c r="F33" s="26"/>
      <c r="G33" s="46"/>
    </row>
    <row r="34" spans="1:11" ht="12.75">
      <c r="A34" s="38" t="s">
        <v>243</v>
      </c>
      <c r="B34" s="40"/>
      <c r="D34" s="34"/>
      <c r="E34" s="40"/>
      <c r="F34" s="33"/>
      <c r="G34" s="38"/>
      <c r="K34" s="26"/>
    </row>
    <row r="35" spans="2:11" ht="12.75">
      <c r="B35" s="40"/>
      <c r="D35" s="34"/>
      <c r="E35" s="38"/>
      <c r="F35" s="33"/>
      <c r="G35" s="38"/>
      <c r="K35" s="26"/>
    </row>
    <row r="36" spans="2:11" ht="12.75">
      <c r="B36" s="40"/>
      <c r="D36" s="34"/>
      <c r="K36" s="26"/>
    </row>
    <row r="37" spans="1:11" ht="12.75">
      <c r="A37" s="27" t="s">
        <v>128</v>
      </c>
      <c r="B37" s="40"/>
      <c r="D37" s="34"/>
      <c r="K37" s="26"/>
    </row>
    <row r="38" spans="1:10" ht="12.75">
      <c r="A38" s="38" t="s">
        <v>244</v>
      </c>
      <c r="B38" s="34"/>
      <c r="D38" s="34"/>
      <c r="H38" s="40"/>
      <c r="I38" s="40"/>
      <c r="J38" s="40"/>
    </row>
    <row r="39" spans="1:10" ht="12.75">
      <c r="A39" s="40"/>
      <c r="B39" s="40" t="s">
        <v>221</v>
      </c>
      <c r="D39" s="34"/>
      <c r="F39" s="40"/>
      <c r="H39" s="40"/>
      <c r="I39" s="40"/>
      <c r="J39" s="40"/>
    </row>
    <row r="40" spans="1:10" ht="12.75">
      <c r="A40" s="40"/>
      <c r="B40" s="40" t="s">
        <v>222</v>
      </c>
      <c r="D40" s="34"/>
      <c r="H40" s="40"/>
      <c r="I40" s="40"/>
      <c r="J40" s="40"/>
    </row>
    <row r="41" spans="1:8" ht="12.75">
      <c r="A41" s="38" t="s">
        <v>245</v>
      </c>
      <c r="B41" s="34"/>
      <c r="D41" s="34"/>
      <c r="H41" s="40"/>
    </row>
    <row r="42" spans="1:8" ht="12.75">
      <c r="A42" s="40"/>
      <c r="B42" s="40" t="s">
        <v>228</v>
      </c>
      <c r="D42" s="34"/>
      <c r="H42" s="40"/>
    </row>
    <row r="43" spans="1:8" ht="12.75">
      <c r="A43" s="40"/>
      <c r="B43" s="40" t="s">
        <v>224</v>
      </c>
      <c r="D43" s="34"/>
      <c r="H43" s="40"/>
    </row>
    <row r="44" spans="1:10" ht="12.75">
      <c r="A44" s="38" t="s">
        <v>246</v>
      </c>
      <c r="B44" s="34"/>
      <c r="D44" s="34"/>
      <c r="F44" s="40" t="s">
        <v>233</v>
      </c>
      <c r="H44" s="40"/>
      <c r="I44" s="40"/>
      <c r="J44" s="40"/>
    </row>
    <row r="45" spans="1:10" ht="12.75">
      <c r="A45" s="38" t="s">
        <v>247</v>
      </c>
      <c r="B45" s="34"/>
      <c r="D45" s="34"/>
      <c r="F45" s="40" t="s">
        <v>234</v>
      </c>
      <c r="H45" s="40"/>
      <c r="I45" s="40"/>
      <c r="J45" s="40"/>
    </row>
    <row r="46" spans="1:10" ht="12.75">
      <c r="A46" s="38" t="s">
        <v>248</v>
      </c>
      <c r="B46" s="34"/>
      <c r="D46" s="34"/>
      <c r="E46" s="40"/>
      <c r="F46" s="40" t="s">
        <v>235</v>
      </c>
      <c r="H46" s="46"/>
      <c r="I46" s="46"/>
      <c r="J46" s="46"/>
    </row>
    <row r="47" spans="1:4" ht="12.75">
      <c r="A47" s="40"/>
      <c r="D47" s="39"/>
    </row>
    <row r="48" spans="1:10" ht="12.75">
      <c r="A48" s="27" t="s">
        <v>129</v>
      </c>
      <c r="B48" s="34"/>
      <c r="D48" s="34"/>
      <c r="H48" s="47"/>
      <c r="I48" s="47"/>
      <c r="J48" s="47"/>
    </row>
    <row r="49" spans="1:10" ht="12.75">
      <c r="A49" s="38" t="s">
        <v>249</v>
      </c>
      <c r="B49" s="34"/>
      <c r="D49" s="34"/>
      <c r="E49" s="38"/>
      <c r="H49" s="47"/>
      <c r="I49" s="47"/>
      <c r="J49" s="47"/>
    </row>
    <row r="50" spans="1:10" ht="12.75">
      <c r="A50" s="38"/>
      <c r="B50" s="40" t="s">
        <v>236</v>
      </c>
      <c r="D50" s="34"/>
      <c r="E50" s="40"/>
      <c r="F50" s="40"/>
      <c r="H50" s="47"/>
      <c r="I50" s="47"/>
      <c r="J50" s="47"/>
    </row>
    <row r="51" spans="1:10" ht="12.75">
      <c r="A51" s="38" t="s">
        <v>250</v>
      </c>
      <c r="B51" s="34"/>
      <c r="D51" s="34"/>
      <c r="E51" s="38"/>
      <c r="H51" s="46"/>
      <c r="I51" s="47"/>
      <c r="J51" s="47"/>
    </row>
    <row r="52" spans="2:11" ht="12.75">
      <c r="B52" s="40" t="s">
        <v>251</v>
      </c>
      <c r="D52" s="34"/>
      <c r="F52" s="40"/>
      <c r="K52" s="26"/>
    </row>
    <row r="53" spans="1:11" ht="12.75">
      <c r="A53" s="24" t="s">
        <v>237</v>
      </c>
      <c r="B53" s="40" t="s">
        <v>252</v>
      </c>
      <c r="D53" s="34"/>
      <c r="K53" s="26"/>
    </row>
    <row r="54" spans="4:11" ht="12.75">
      <c r="D54" s="34"/>
      <c r="K54" s="26"/>
    </row>
    <row r="55" spans="1:7" ht="12.75">
      <c r="A55" s="45" t="s">
        <v>130</v>
      </c>
      <c r="B55" s="48"/>
      <c r="C55" s="46" t="s">
        <v>173</v>
      </c>
      <c r="D55" s="39"/>
      <c r="F55" s="39"/>
      <c r="G55" s="47"/>
    </row>
    <row r="56" spans="1:7" ht="12.75">
      <c r="A56" s="45"/>
      <c r="B56" s="48"/>
      <c r="C56" s="53" t="s">
        <v>174</v>
      </c>
      <c r="D56" s="39"/>
      <c r="G56" s="23" t="s">
        <v>133</v>
      </c>
    </row>
    <row r="57" spans="3:4" ht="12.75">
      <c r="C57" s="47" t="s">
        <v>131</v>
      </c>
      <c r="D57" s="39"/>
    </row>
    <row r="58" ht="12.75">
      <c r="C58" s="40" t="s">
        <v>132</v>
      </c>
    </row>
    <row r="60" spans="1:2" ht="12.75">
      <c r="A60" s="38" t="str">
        <f>'[1]Slalom-Saturday'!H131</f>
        <v>filename:</v>
      </c>
      <c r="B60" s="38" t="str">
        <f>'Sat Slalom'!A90</f>
        <v>2009MWCresults</v>
      </c>
    </row>
    <row r="61" spans="1:4" ht="12.75">
      <c r="A61" s="38"/>
      <c r="B61" s="38" t="str">
        <f>'Sat Slalom'!A91</f>
        <v>26 Mar 09</v>
      </c>
      <c r="C61" s="49"/>
      <c r="D61" s="39"/>
    </row>
    <row r="62" spans="2:4" ht="12.75">
      <c r="B62" s="48"/>
      <c r="C62" s="49"/>
      <c r="D62" s="39"/>
    </row>
    <row r="63" spans="3:4" ht="12.75">
      <c r="C63" s="49"/>
      <c r="D63" s="38"/>
    </row>
  </sheetData>
  <sheetProtection/>
  <hyperlinks>
    <hyperlink ref="G56" r:id="rId1" display="cmatsuno@msn.com"/>
  </hyperlinks>
  <printOptions/>
  <pageMargins left="0.61" right="0.25" top="0.44" bottom="0.5" header="0.36" footer="0.5"/>
  <pageSetup horizontalDpi="600" verticalDpi="600" orientation="portrait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owner</cp:lastModifiedBy>
  <cp:lastPrinted>2009-04-01T22:38:02Z</cp:lastPrinted>
  <dcterms:created xsi:type="dcterms:W3CDTF">2009-03-25T06:51:17Z</dcterms:created>
  <dcterms:modified xsi:type="dcterms:W3CDTF">2010-03-02T17:40:27Z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